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tabRatio="601" activeTab="0"/>
  </bookViews>
  <sheets>
    <sheet name="ROZPOČET 2014" sheetId="1" r:id="rId1"/>
    <sheet name="přílohy 2014" sheetId="2" r:id="rId2"/>
  </sheets>
  <definedNames/>
  <calcPr fullCalcOnLoad="1"/>
</workbook>
</file>

<file path=xl/sharedStrings.xml><?xml version="1.0" encoding="utf-8"?>
<sst xmlns="http://schemas.openxmlformats.org/spreadsheetml/2006/main" count="353" uniqueCount="303">
  <si>
    <t>PŘÍJMY</t>
  </si>
  <si>
    <t>Popis</t>
  </si>
  <si>
    <t>Daň z přidané hodnoty</t>
  </si>
  <si>
    <t>Daň z příjmů FO ze záv. čin. a funkč. požitků</t>
  </si>
  <si>
    <t>Daň z příjmů FO ze sam. výděl.činnosti (OSVČ)</t>
  </si>
  <si>
    <t>Daň z příjmu FO z kapitálových výnosů</t>
  </si>
  <si>
    <t>Daň z příjmů právnických osob</t>
  </si>
  <si>
    <t>Daň z příjmů práv. osob za obce</t>
  </si>
  <si>
    <t>Daň z nemovitostí</t>
  </si>
  <si>
    <t>Správní poplatky</t>
  </si>
  <si>
    <t>Místní poplatek za odpad</t>
  </si>
  <si>
    <t>DAŇOVÉ PŘÍJMY</t>
  </si>
  <si>
    <t>Příjmy z úroků</t>
  </si>
  <si>
    <t>Přijaté sankční platby (pokuty)</t>
  </si>
  <si>
    <t>Příjmy z úhrad dobýv. prostoru a z vydob. nerostů</t>
  </si>
  <si>
    <t>NEDAŇOVÉ PŘÍJMY</t>
  </si>
  <si>
    <t>Dotace na výkon státní správy (pol. 4112)</t>
  </si>
  <si>
    <t>PŘIJATÉ DOTACE</t>
  </si>
  <si>
    <t>Příjmy celkem</t>
  </si>
  <si>
    <t>PROVOZNÍ VÝDAJE</t>
  </si>
  <si>
    <t>Rozpočtová rezerva</t>
  </si>
  <si>
    <t>Městská knihovna - příspěvek zřizovatele</t>
  </si>
  <si>
    <t>MŠ Sokolská - příspěvek zřizovatele</t>
  </si>
  <si>
    <t>MŠ Kollárova - příspěvek zřizovatele</t>
  </si>
  <si>
    <t>MŠ Liblice - příspěvek zřizovatele</t>
  </si>
  <si>
    <t>ZŠ Žitomířská a jídelna - příspěvek zřizovatele</t>
  </si>
  <si>
    <t>Příspěvkové organizace celkem</t>
  </si>
  <si>
    <t>Sociální fond (zaměstnanci)</t>
  </si>
  <si>
    <t>Skupiny výdajů příkazců operací rozpočtované jako celek</t>
  </si>
  <si>
    <t>ORJ 11 ved. finančního odboru</t>
  </si>
  <si>
    <t>ORJ 22 správce radnice-provoz budov čp.70 a 56</t>
  </si>
  <si>
    <t>ORJ 35 ved. stavebního odboru</t>
  </si>
  <si>
    <t>ORJ 40 ved. odboru vnitřních věcí</t>
  </si>
  <si>
    <t xml:space="preserve">ORJ 45 ved. odboru sociálních věcí </t>
  </si>
  <si>
    <t>ORJ 50 tajemník</t>
  </si>
  <si>
    <t>ORJ 55 ved. odboru životního prostředí</t>
  </si>
  <si>
    <t>ORJ 60 ved. odboru dopravy</t>
  </si>
  <si>
    <t>ORJ celkem</t>
  </si>
  <si>
    <t>Provozní výdaje celkem</t>
  </si>
  <si>
    <t>INVESTIČNÍ VÝDAJE</t>
  </si>
  <si>
    <t>Investiční výdaje celkem</t>
  </si>
  <si>
    <t>FINANCOVÁNÍ</t>
  </si>
  <si>
    <t>Financování celkem</t>
  </si>
  <si>
    <t>REKAPITULACE</t>
  </si>
  <si>
    <t>VÝDAJE PROVOZNÍ</t>
  </si>
  <si>
    <t>PŘEBYTEK/ SCHODEK</t>
  </si>
  <si>
    <t>Saldo</t>
  </si>
  <si>
    <t>Finanční zabezpečení krizových opatření</t>
  </si>
  <si>
    <t xml:space="preserve">ORJ 15 Městská policie </t>
  </si>
  <si>
    <t>mezisoučet</t>
  </si>
  <si>
    <t>celkem</t>
  </si>
  <si>
    <t>ostatní osobní výdaje zastupitelů</t>
  </si>
  <si>
    <t>sociální zabezpečení - zastupitelé</t>
  </si>
  <si>
    <t>zdravotní pojištění</t>
  </si>
  <si>
    <t>ostatní povinné pojištění</t>
  </si>
  <si>
    <t>orj 50 - osobní náklady - zaměstnanci</t>
  </si>
  <si>
    <t>platy zaměstnanců</t>
  </si>
  <si>
    <t>ostatní osobní výdaje</t>
  </si>
  <si>
    <t>sociální pojištění</t>
  </si>
  <si>
    <t>ostatní povinné pojištění - zaměstnanci</t>
  </si>
  <si>
    <t>cestovné zaměstnanci</t>
  </si>
  <si>
    <t>orj 50  - sociální fond</t>
  </si>
  <si>
    <t>orj 11  - vedoucí finančního odboru</t>
  </si>
  <si>
    <t>audit města</t>
  </si>
  <si>
    <t>orj 15  městská policie</t>
  </si>
  <si>
    <t>platy zaměstnanců MP</t>
  </si>
  <si>
    <t>cestovné</t>
  </si>
  <si>
    <t>ochranné pomůcky</t>
  </si>
  <si>
    <t>prádlo, oděv a obuv</t>
  </si>
  <si>
    <t>nákup materiálu</t>
  </si>
  <si>
    <t>pohonné hmoty a maziva</t>
  </si>
  <si>
    <t>školení, vzdělávání</t>
  </si>
  <si>
    <t>nákup ostatních služeb</t>
  </si>
  <si>
    <t>opravy a udržování</t>
  </si>
  <si>
    <t>úroky z úvěru FRB</t>
  </si>
  <si>
    <t>znalecké posudky</t>
  </si>
  <si>
    <t>geometrické plány, snímky</t>
  </si>
  <si>
    <t>nákup kolků, LV, identifikace</t>
  </si>
  <si>
    <t>materiál do 3000 Kč</t>
  </si>
  <si>
    <t>správa počítačové sítě, hot-line pro SW</t>
  </si>
  <si>
    <t>údržba HW, kopírek, tiskáren, aktualizace SW</t>
  </si>
  <si>
    <t>Programové vybavení, licence, upgrade SW</t>
  </si>
  <si>
    <t>voda</t>
  </si>
  <si>
    <t>teplo</t>
  </si>
  <si>
    <t>plyn</t>
  </si>
  <si>
    <t>elektrická energie</t>
  </si>
  <si>
    <t>revizní služby</t>
  </si>
  <si>
    <t>orj 35  - vedoucí stavebního odboru</t>
  </si>
  <si>
    <t>orj 40  - vedoucí odboru vnitřních věcí</t>
  </si>
  <si>
    <t>věcné dary SPOZ</t>
  </si>
  <si>
    <t>knihy, učební pomůcky, tisk</t>
  </si>
  <si>
    <t>čistící a kancelářské potřeby</t>
  </si>
  <si>
    <t>služby pošt</t>
  </si>
  <si>
    <t>nákup kolků</t>
  </si>
  <si>
    <t>platby daní a poplatků</t>
  </si>
  <si>
    <t>orj 45  - vedoucí odboru sociálních věcí</t>
  </si>
  <si>
    <t>příspěvek OS Leccos</t>
  </si>
  <si>
    <t>příspěvek záchytná stanice Kolín</t>
  </si>
  <si>
    <t>sociální dávky - doplatek pohřebného</t>
  </si>
  <si>
    <t>dárky pro děti z dětských domovů</t>
  </si>
  <si>
    <t>komunitní plánování</t>
  </si>
  <si>
    <t>nákup receptů</t>
  </si>
  <si>
    <t>žádanky, lékařské zprávy</t>
  </si>
  <si>
    <t>orj 50  - tajemník</t>
  </si>
  <si>
    <t>služby peněžních ústavů</t>
  </si>
  <si>
    <t>právní a konzultační služby</t>
  </si>
  <si>
    <t>orj 55  - vedoucí odboru životního prostředí</t>
  </si>
  <si>
    <t>plošná deratizace</t>
  </si>
  <si>
    <t>rozbory vody ve veřejných studních</t>
  </si>
  <si>
    <t>odvod za zábor ZPF</t>
  </si>
  <si>
    <t>orj 60  - vedoucí odboru dopravy</t>
  </si>
  <si>
    <t>výdaje na BESIP</t>
  </si>
  <si>
    <t>Příjmy za zkoušky na řidičské oprávnění</t>
  </si>
  <si>
    <t>Místní poplatky - poplatek držitele psa</t>
  </si>
  <si>
    <t>Místní poplatky - užívání veřejného prostranství</t>
  </si>
  <si>
    <t>Místní poplatky - poplatek z ubytovací kapacity</t>
  </si>
  <si>
    <t>nákup materiálu pro účely oprav</t>
  </si>
  <si>
    <t>Příspěvek Pošembeří</t>
  </si>
  <si>
    <t>znalecké posudky, pasportizace majetku</t>
  </si>
  <si>
    <t>Převody z hospodářské činnosti - OHČ, parkoviště,pozemky</t>
  </si>
  <si>
    <t xml:space="preserve">Platby od obcí za projednání přestupků, měření rychlosti MP </t>
  </si>
  <si>
    <t>Dotace na státní správu - soc. právní ochrana dětí</t>
  </si>
  <si>
    <t>DDHM - počítače, tiskárny ,záložní zdroje</t>
  </si>
  <si>
    <t>nemocenské náhrady</t>
  </si>
  <si>
    <t>Kamerový systém - údržba, servis, provoz</t>
  </si>
  <si>
    <t>opravy a udržování veřejných studní</t>
  </si>
  <si>
    <t>orj 50 osobní náklady - Uvolnění a neuvolnění zastupitelé</t>
  </si>
  <si>
    <t>nájemné s právem koupě - auto leasing</t>
  </si>
  <si>
    <t>drobný hmotný dlouhodobý majetek</t>
  </si>
  <si>
    <t>Technické služby - účelový příspěvek na splátky leasing- odpadový vůz, multicara</t>
  </si>
  <si>
    <t>úroky z úvěru ČMZRB - Zborovská, Krále Jiřího</t>
  </si>
  <si>
    <t xml:space="preserve">Oprava a údržba Městská památková zóna </t>
  </si>
  <si>
    <t>opravy komunikací a chodníků, zastávky, skládka</t>
  </si>
  <si>
    <t>bankovní poplatky, pojistné budov , vozidla</t>
  </si>
  <si>
    <t xml:space="preserve">Převody z hospodářské činnosti - Městské lesy </t>
  </si>
  <si>
    <t xml:space="preserve">Zastupitelé - osobní náklady </t>
  </si>
  <si>
    <t>služby telekomunikací a radiotelekomunikací, internet</t>
  </si>
  <si>
    <t>p. tajemník Ing. Kašpar</t>
  </si>
  <si>
    <t>Ing. Marešová</t>
  </si>
  <si>
    <t>Mgr. Uldrichová</t>
  </si>
  <si>
    <t>Ing. Vodička</t>
  </si>
  <si>
    <t>Ing. Pohůnek</t>
  </si>
  <si>
    <t>nákup ostatních služeb - poradenství,posudky,projekty</t>
  </si>
  <si>
    <t xml:space="preserve">Dopravní obslužnost  </t>
  </si>
  <si>
    <t>Městská policie p. Svoboda</t>
  </si>
  <si>
    <t xml:space="preserve">Technické služby - příspěvek zřizovatele </t>
  </si>
  <si>
    <t xml:space="preserve">ZŠ Tyršova - příspěvek zřizovatele </t>
  </si>
  <si>
    <t>Převody z hospodářské činnosti - BH - pronájmy bytové a nebytové</t>
  </si>
  <si>
    <t>Převody z hospodářské činnosti - BH - prodeje nemovitostí</t>
  </si>
  <si>
    <t>Splátky úvěru ČMZRB - výstavba vodovodu  Liblice ( splatnost 2019)</t>
  </si>
  <si>
    <t xml:space="preserve">Dům pro seniory ANNA - příspěvek zřizovatele </t>
  </si>
  <si>
    <t>Dotace - radniční zahrada</t>
  </si>
  <si>
    <t xml:space="preserve">VÝDAJE INVESTIČNÍ </t>
  </si>
  <si>
    <t>oprava a údržba služebních vozidel, kancelářských strojů</t>
  </si>
  <si>
    <t>konzultanské, poradenské  služby - posudky,studie dopravy</t>
  </si>
  <si>
    <t>DDHM - nábytek, vybavení radnice, kanceláře</t>
  </si>
  <si>
    <t xml:space="preserve">Územní plán  ,ÚAP </t>
  </si>
  <si>
    <t>náklady spojené s ošetřením služebního psa</t>
  </si>
  <si>
    <t>oprava označení památných stromů a jejich údržba</t>
  </si>
  <si>
    <t>náklady spojené s výkonem rozhodnutí</t>
  </si>
  <si>
    <t>dopravní značení svislé a vodorovné</t>
  </si>
  <si>
    <t>úpravy přechodů pro chodce</t>
  </si>
  <si>
    <t>Přijatý krátkodobý úvěr - kontokorent do 5 mil. Kč</t>
  </si>
  <si>
    <t>Investice do výpočetní techniky , software přechod na GINIS EKO</t>
  </si>
  <si>
    <t>ostatní nakládání s odpady - likvidace černých skládek</t>
  </si>
  <si>
    <t>Dis. Fejfarová</t>
  </si>
  <si>
    <t>Mgr. Dočkalová</t>
  </si>
  <si>
    <t>orj 20  - vedoucí odboru rozvoje</t>
  </si>
  <si>
    <t>orj 65 -  oddělení kultury a propagace města   Ing. Kašpar</t>
  </si>
  <si>
    <t>orj 21  - správce výpočetní techniky - odbor tajemníka</t>
  </si>
  <si>
    <t>orj 22  - správce radnice č.p. 70 a 56 - odbor rozvoje</t>
  </si>
  <si>
    <t>cestovné - uvolnění zastupitelé</t>
  </si>
  <si>
    <t>obnova veřejné zeleně,květinová výzdoba budov úřadu</t>
  </si>
  <si>
    <t>Investiční příspěvek - Klučov - splátky intenzifikace ČOV</t>
  </si>
  <si>
    <t xml:space="preserve">občerstvení (nápoje, káva), občerstvení při školení zaměstnaců </t>
  </si>
  <si>
    <t>orj 53  - tajemník, projekt efektivní úřad- spoluúčast a předfinancování</t>
  </si>
  <si>
    <t>orj 69  - tajemník, projekt vzdělávání - spoluúčast a předfinancování</t>
  </si>
  <si>
    <t>Dotace MZE - úroky úvěr intezifikace ČOV</t>
  </si>
  <si>
    <t>ORJ 20 ved. odboru rozvoje majetku</t>
  </si>
  <si>
    <t>ORJ 21 správce výpočetní techniky</t>
  </si>
  <si>
    <t>odvoz odpadu,ostatní služby</t>
  </si>
  <si>
    <t xml:space="preserve">Daň z loterií </t>
  </si>
  <si>
    <t>Příjmy z poskytovaných služeb - pohřebnictví</t>
  </si>
  <si>
    <t>Dotace  Středočeský kraj Terminál 1A</t>
  </si>
  <si>
    <t>Dotace odborný lesní hospodář</t>
  </si>
  <si>
    <t>Městská zeleň - Zlepšení klimatických podmínek</t>
  </si>
  <si>
    <t>Výdaje - převod dotace odborný lesní hospodář</t>
  </si>
  <si>
    <t>Výdaje - pěstounská péče</t>
  </si>
  <si>
    <t>úroky z úvěru Přednádraží</t>
  </si>
  <si>
    <t>úroky z úvěru ČOV</t>
  </si>
  <si>
    <t>drobný hmotný majetek - kulturní oblast</t>
  </si>
  <si>
    <t xml:space="preserve">Provozní náklady - farmářské trhy  </t>
  </si>
  <si>
    <t>Českobrodský zpravodaj</t>
  </si>
  <si>
    <t>účelové finanční transfery - akce města, soutěže, odměny</t>
  </si>
  <si>
    <t>Věcné dary - akce města, soutěže, odměny</t>
  </si>
  <si>
    <t>aktualizace ÚAP</t>
  </si>
  <si>
    <t>příspěvek OS Prostor - protidrogová prevence,příspěvek OS Leccos</t>
  </si>
  <si>
    <t>nábytek do obřadní síně</t>
  </si>
  <si>
    <t>obnova a údržba dětská hřiště</t>
  </si>
  <si>
    <t>pracovní oděv, ochranné pomůcky</t>
  </si>
  <si>
    <t>úroky kontokorent</t>
  </si>
  <si>
    <t>SMO - meziobecní spolupráce - mzdové náklady projektový tým</t>
  </si>
  <si>
    <t>Meziobecní spolupráce - SMO, náklady projektu</t>
  </si>
  <si>
    <t>Dotace SMO - meziobecní spolupráce</t>
  </si>
  <si>
    <t>Dotace Zlepšení mikroklimatických podmínek</t>
  </si>
  <si>
    <t>Dotace zateplení MŠ Sokolská</t>
  </si>
  <si>
    <t>Dotace zateplení Školní jídelna Bedřicha Smetany</t>
  </si>
  <si>
    <t>opravy a udržování č.p 70 a 56 , malování , podlahy Husovo nám.70</t>
  </si>
  <si>
    <t>nákup služeb, útulek psi,</t>
  </si>
  <si>
    <t>Osobní náklady zaměstn. MěÚ a pracov. na dohodu , cestovné , stravné</t>
  </si>
  <si>
    <t>jubilea</t>
  </si>
  <si>
    <t>příspěvek na ošatné</t>
  </si>
  <si>
    <t>příspěvek na dovolenou</t>
  </si>
  <si>
    <t>příspěvek na stravování zaměstnanců 45 Kč na osobu a den z nákladů</t>
  </si>
  <si>
    <t>příspěvek na stravné 15 Kč na osobu a den</t>
  </si>
  <si>
    <t>Odvod  z VHP (skutečnost -  vklad do Fondu kultury, sportu a volného času)</t>
  </si>
  <si>
    <t>Zúčtování se státním rozpočetm za rok 2013</t>
  </si>
  <si>
    <t>náhrada nemocenská</t>
  </si>
  <si>
    <t>sociální výpomoc</t>
  </si>
  <si>
    <t>Optokabely ulice J.Kouly</t>
  </si>
  <si>
    <t>zájmové organizace - provozní</t>
  </si>
  <si>
    <t>zájmové organizace - investiční</t>
  </si>
  <si>
    <t xml:space="preserve">městské slavnosti </t>
  </si>
  <si>
    <t>PROSTŘEDNICTVÍM     FONDU   r.2014</t>
  </si>
  <si>
    <t>Investiční půjčka - TJ Sokol</t>
  </si>
  <si>
    <t>příspěvky na fasády památková zóna</t>
  </si>
  <si>
    <t>akce pořádané pro zaměstnance v rámci budování vztahů na pracovišti</t>
  </si>
  <si>
    <t xml:space="preserve">zlepšování pracovního  prostředí  </t>
  </si>
  <si>
    <t>služby školení a vzdělávání zaměstnanců úřadu a PO</t>
  </si>
  <si>
    <t>finanční odbor</t>
  </si>
  <si>
    <t>Sahulová Jaroslava</t>
  </si>
  <si>
    <t xml:space="preserve">MŠ Sokolská - zateplení budovy - spolufinancování projektu doplatek </t>
  </si>
  <si>
    <t>ZŠ Žitomířská - zateplení budovy -  doplatek vícepráce</t>
  </si>
  <si>
    <t>ZŠ Žitomířská - zateplení školní jídelny doplatek spolufinancování 2014</t>
  </si>
  <si>
    <t xml:space="preserve">Investiční příspěvek ANNA - do FRIM - doplatek </t>
  </si>
  <si>
    <t xml:space="preserve">Splátky úvěru intenzifikace ČOV- (splatnost 2021) </t>
  </si>
  <si>
    <t>Splátky úvěru ČMZRB- Zborovská, Krále Jiřího ( splatnost 2019)</t>
  </si>
  <si>
    <t>Splátky úvěru Česká spořitelna - Přednádraží ( splatnost  2025)</t>
  </si>
  <si>
    <t>ropč.1</t>
  </si>
  <si>
    <t>Projektová příprava - chodníky Tyršova, Jungmannova, Masarykova, Školní Liblice</t>
  </si>
  <si>
    <t>Dotace pěstounská péče</t>
  </si>
  <si>
    <t>Investiční příspěvek neziskové organizace</t>
  </si>
  <si>
    <t>ORJ 65 - oddělení kultury a propagace</t>
  </si>
  <si>
    <t>ZŠ Žitomířská - rekonstrukce technologie kuchyně školní jídelna</t>
  </si>
  <si>
    <t>Vnitřní správa - výpočetní a kopírovací technika,</t>
  </si>
  <si>
    <t>Technické zhodnocení budovy - energetické audity č.70 a č.56 zateplení budovy,archiv</t>
  </si>
  <si>
    <t>Dotace Efektivní úřad - doplatek dotace Závěrečná monitorovací zpráva</t>
  </si>
  <si>
    <t>rop č.1 2014</t>
  </si>
  <si>
    <t>Propagace města - propagační a dárkové předměty,propagační akce</t>
  </si>
  <si>
    <t>Městské slavnosti - zařazené do programu opakujících se akcí  FOND</t>
  </si>
  <si>
    <t>Příspěvky zájmovým organizacím - sport, volný čas mládeže FOND</t>
  </si>
  <si>
    <t>Příspěvky zájmovým organizacím  -  kultura FOND</t>
  </si>
  <si>
    <t>Dotace vzdělávání úředníků - doplatek dotace Závěrečná monitorovací zpráva</t>
  </si>
  <si>
    <t>Dotace SPOD doplatek za 2013- podána žádost na MPSV</t>
  </si>
  <si>
    <t>Dotace na Informační centrum mládeže na rok 2014 - dle rozhodnutí MŠMT</t>
  </si>
  <si>
    <t>ropč.2</t>
  </si>
  <si>
    <t>MA21</t>
  </si>
  <si>
    <t>strategický plán- dotazníkové šetření</t>
  </si>
  <si>
    <t>rop.č.2</t>
  </si>
  <si>
    <t>Dotace rekonstrukce ulice Jatecká</t>
  </si>
  <si>
    <t>Rekonstrukce ulice V Chobotě - realizace komunikace včetně spoluúčasti k dotaci</t>
  </si>
  <si>
    <t>Rekonstrukce ulice Jatecká - realizace komunikace včetně spoluúčasti k dotaci</t>
  </si>
  <si>
    <t>Výdaje - volby do evropského parlamentu</t>
  </si>
  <si>
    <t>Dotace SZIF - rekonstrukce KINO</t>
  </si>
  <si>
    <t>Dotace rekonstrukce ulice  V Chobotě, bez kanalizace( vodohospodářský fond)</t>
  </si>
  <si>
    <t>Přechodná finanční výpomoc do stř. ML - předfinancování projektu Lesní cesta</t>
  </si>
  <si>
    <t>Výdaje - převod dotace KINO na středisko bytového a nebytového hospodářství</t>
  </si>
  <si>
    <t>Propagace města - služby, návštěva Francie</t>
  </si>
  <si>
    <t>Vybudování nového kam.bodu -  rozšíření kamerového dohledu</t>
  </si>
  <si>
    <t>Dotace ministerstvo kultury - městská památková zóna</t>
  </si>
  <si>
    <t>ropč.3</t>
  </si>
  <si>
    <t>Rekonstrukce chodníků - Jungmannova ul. -  první etapa</t>
  </si>
  <si>
    <t>Rekonstrukce VO - kabelizace ČEZ , přípolože ulice Za Nemocnicí,</t>
  </si>
  <si>
    <t>Rekonstrukce chodníky Klučovská - součást P+R Klučovská</t>
  </si>
  <si>
    <t>Dotace - Anna - sociální služby, MPSV- změna metodiky</t>
  </si>
  <si>
    <t>Převod dotace Anna - sociální služby MPSV - změna metodiky</t>
  </si>
  <si>
    <t>Dotace volby do evropského parlamentu - záloha, vyúčtování</t>
  </si>
  <si>
    <t>rop č.3</t>
  </si>
  <si>
    <t>Městská policie - pořízení měřícího zařízení na alkohol včetně příslušenství</t>
  </si>
  <si>
    <t>Spoluúčasti k dotacím -  z fondů Středočeský kraj,kolostavy,dotace 100tis.Kč</t>
  </si>
  <si>
    <t>Dotace z Fondů Středočeského kraje - kolostavy</t>
  </si>
  <si>
    <t>Fond kultury, sportu a volného času - vyplaceno z fondu z výnosu VHP</t>
  </si>
  <si>
    <t>rop.č 3</t>
  </si>
  <si>
    <t>označení ulic</t>
  </si>
  <si>
    <t>Ostatní příjmy , pojistné náhrady, ostatní odvody z vybraných činností</t>
  </si>
  <si>
    <t>Ostatní neinvestiční transfery</t>
  </si>
  <si>
    <t>skutečnost</t>
  </si>
  <si>
    <t xml:space="preserve">Použití  prostředků z minulého období - změna stavu na běžných účtech </t>
  </si>
  <si>
    <t>Připojení komunikace P8 - na základě uzavřené smlouvy</t>
  </si>
  <si>
    <t>Převod splátek - intezifikace ČOV od obce Klučov do VHF</t>
  </si>
  <si>
    <t>Pozemky - pozemek pro P+R  Klučovská České dráhy</t>
  </si>
  <si>
    <t>Výdaje  - Radosti a strasti základních škol - provozní - financováno z dotace</t>
  </si>
  <si>
    <t>Dotace - úřad práce, na vytvořená pracovní místa</t>
  </si>
  <si>
    <t>Dotace - MŠ Liblice  - zahrada,proplacení za rok 2013 - odvod příspěvkové organizace</t>
  </si>
  <si>
    <t>Dotace Radosti a strasti základních škol - na výdaje provozní a investiční</t>
  </si>
  <si>
    <t>rop č.4</t>
  </si>
  <si>
    <t>Dotace komunální a senátní volby</t>
  </si>
  <si>
    <t>Výdaje - komunální a senátní volby</t>
  </si>
  <si>
    <t>Radosti a strasti základních škol - investiční - financováno z dotace Rekonstrukce č.12</t>
  </si>
  <si>
    <t>Převod výnosu z pojistné náhrady do  vodohospodářského fondu</t>
  </si>
  <si>
    <t>Pojistná náhrada - vodohospodářský majetek</t>
  </si>
  <si>
    <t>služby konzultační a poradenské - studie</t>
  </si>
  <si>
    <t>rop.č.4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</si>
</sst>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\ _K_č_-;_-@_-"/>
    <numFmt numFmtId="168" formatCode="#,##0.00\ &quot;Kč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5" fillId="34" borderId="12" xfId="0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left"/>
    </xf>
    <xf numFmtId="4" fontId="6" fillId="34" borderId="11" xfId="0" applyNumberFormat="1" applyFont="1" applyFill="1" applyBorder="1" applyAlignment="1">
      <alignment/>
    </xf>
    <xf numFmtId="4" fontId="6" fillId="34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right" vertical="justify"/>
    </xf>
    <xf numFmtId="4" fontId="6" fillId="34" borderId="11" xfId="0" applyNumberFormat="1" applyFont="1" applyFill="1" applyBorder="1" applyAlignment="1">
      <alignment horizontal="right"/>
    </xf>
    <xf numFmtId="4" fontId="6" fillId="34" borderId="13" xfId="0" applyNumberFormat="1" applyFont="1" applyFill="1" applyBorder="1" applyAlignment="1">
      <alignment horizontal="right"/>
    </xf>
    <xf numFmtId="4" fontId="6" fillId="34" borderId="14" xfId="0" applyNumberFormat="1" applyFont="1" applyFill="1" applyBorder="1" applyAlignment="1">
      <alignment horizontal="right"/>
    </xf>
    <xf numFmtId="4" fontId="6" fillId="34" borderId="12" xfId="0" applyNumberFormat="1" applyFont="1" applyFill="1" applyBorder="1" applyAlignment="1">
      <alignment horizontal="right"/>
    </xf>
    <xf numFmtId="0" fontId="5" fillId="34" borderId="13" xfId="0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4" fontId="7" fillId="34" borderId="11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0" xfId="0" applyFont="1" applyFill="1" applyAlignment="1">
      <alignment/>
    </xf>
    <xf numFmtId="164" fontId="6" fillId="34" borderId="14" xfId="0" applyNumberFormat="1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164" fontId="5" fillId="34" borderId="17" xfId="0" applyNumberFormat="1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/>
    </xf>
    <xf numFmtId="0" fontId="9" fillId="34" borderId="11" xfId="0" applyFont="1" applyFill="1" applyBorder="1" applyAlignment="1">
      <alignment vertical="top"/>
    </xf>
    <xf numFmtId="0" fontId="5" fillId="34" borderId="11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10" fillId="34" borderId="11" xfId="0" applyFont="1" applyFill="1" applyBorder="1" applyAlignment="1">
      <alignment horizontal="left"/>
    </xf>
    <xf numFmtId="0" fontId="10" fillId="0" borderId="11" xfId="0" applyFont="1" applyBorder="1" applyAlignment="1">
      <alignment/>
    </xf>
    <xf numFmtId="0" fontId="4" fillId="0" borderId="0" xfId="0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4" fontId="4" fillId="33" borderId="19" xfId="0" applyNumberFormat="1" applyFont="1" applyFill="1" applyBorder="1" applyAlignment="1">
      <alignment/>
    </xf>
    <xf numFmtId="4" fontId="4" fillId="33" borderId="20" xfId="0" applyNumberFormat="1" applyFont="1" applyFill="1" applyBorder="1" applyAlignment="1">
      <alignment/>
    </xf>
    <xf numFmtId="4" fontId="4" fillId="33" borderId="2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" fontId="4" fillId="34" borderId="11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4" fontId="4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4" fontId="4" fillId="33" borderId="29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 horizontal="right"/>
    </xf>
    <xf numFmtId="4" fontId="6" fillId="34" borderId="13" xfId="0" applyNumberFormat="1" applyFont="1" applyFill="1" applyBorder="1" applyAlignment="1">
      <alignment/>
    </xf>
    <xf numFmtId="0" fontId="5" fillId="34" borderId="20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left"/>
    </xf>
    <xf numFmtId="4" fontId="6" fillId="34" borderId="21" xfId="0" applyNumberFormat="1" applyFont="1" applyFill="1" applyBorder="1" applyAlignment="1">
      <alignment horizontal="right"/>
    </xf>
    <xf numFmtId="164" fontId="8" fillId="34" borderId="31" xfId="0" applyNumberFormat="1" applyFont="1" applyFill="1" applyBorder="1" applyAlignment="1">
      <alignment/>
    </xf>
    <xf numFmtId="0" fontId="5" fillId="34" borderId="3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left"/>
    </xf>
    <xf numFmtId="4" fontId="6" fillId="34" borderId="17" xfId="0" applyNumberFormat="1" applyFont="1" applyFill="1" applyBorder="1" applyAlignment="1">
      <alignment/>
    </xf>
    <xf numFmtId="4" fontId="6" fillId="34" borderId="17" xfId="0" applyNumberFormat="1" applyFont="1" applyFill="1" applyBorder="1" applyAlignment="1">
      <alignment horizontal="right"/>
    </xf>
    <xf numFmtId="14" fontId="6" fillId="34" borderId="0" xfId="0" applyNumberFormat="1" applyFont="1" applyFill="1" applyBorder="1" applyAlignment="1">
      <alignment horizontal="center"/>
    </xf>
    <xf numFmtId="1" fontId="6" fillId="34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4" fontId="4" fillId="0" borderId="3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3" fillId="34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4" fontId="6" fillId="34" borderId="14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/>
    </xf>
    <xf numFmtId="164" fontId="6" fillId="34" borderId="0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14" fontId="6" fillId="34" borderId="11" xfId="0" applyNumberFormat="1" applyFont="1" applyFill="1" applyBorder="1" applyAlignment="1">
      <alignment horizontal="center"/>
    </xf>
    <xf numFmtId="164" fontId="6" fillId="34" borderId="14" xfId="0" applyNumberFormat="1" applyFont="1" applyFill="1" applyBorder="1" applyAlignment="1">
      <alignment horizontal="center" vertical="center"/>
    </xf>
    <xf numFmtId="164" fontId="6" fillId="34" borderId="14" xfId="0" applyNumberFormat="1" applyFont="1" applyFill="1" applyBorder="1" applyAlignment="1">
      <alignment/>
    </xf>
    <xf numFmtId="0" fontId="5" fillId="34" borderId="17" xfId="0" applyFont="1" applyFill="1" applyBorder="1" applyAlignment="1">
      <alignment horizontal="left"/>
    </xf>
    <xf numFmtId="0" fontId="6" fillId="34" borderId="14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3" fillId="33" borderId="11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 horizontal="right"/>
    </xf>
    <xf numFmtId="1" fontId="6" fillId="34" borderId="13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" fontId="6" fillId="35" borderId="11" xfId="0" applyNumberFormat="1" applyFont="1" applyFill="1" applyBorder="1" applyAlignment="1">
      <alignment horizontal="right"/>
    </xf>
    <xf numFmtId="0" fontId="5" fillId="35" borderId="11" xfId="0" applyFont="1" applyFill="1" applyBorder="1" applyAlignment="1">
      <alignment horizontal="center"/>
    </xf>
    <xf numFmtId="4" fontId="3" fillId="35" borderId="11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4" fontId="6" fillId="35" borderId="11" xfId="0" applyNumberFormat="1" applyFont="1" applyFill="1" applyBorder="1" applyAlignment="1">
      <alignment horizontal="right" vertical="justify"/>
    </xf>
    <xf numFmtId="0" fontId="3" fillId="33" borderId="15" xfId="0" applyFont="1" applyFill="1" applyBorder="1" applyAlignment="1">
      <alignment horizontal="left"/>
    </xf>
    <xf numFmtId="4" fontId="4" fillId="36" borderId="11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5" fillId="34" borderId="0" xfId="0" applyFont="1" applyFill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view="pageLayout" zoomScaleNormal="125" workbookViewId="0" topLeftCell="A92">
      <selection activeCell="K80" sqref="K80"/>
    </sheetView>
  </sheetViews>
  <sheetFormatPr defaultColWidth="9.00390625" defaultRowHeight="12.75"/>
  <cols>
    <col min="1" max="1" width="4.375" style="54" customWidth="1"/>
    <col min="2" max="2" width="60.875" style="45" customWidth="1"/>
    <col min="3" max="3" width="8.625" style="34" customWidth="1"/>
    <col min="4" max="7" width="9.125" style="34" customWidth="1"/>
    <col min="8" max="8" width="9.75390625" style="34" customWidth="1"/>
    <col min="9" max="9" width="7.25390625" style="54" customWidth="1"/>
    <col min="10" max="10" width="9.125" style="134" customWidth="1"/>
    <col min="11" max="16384" width="9.125" style="45" customWidth="1"/>
  </cols>
  <sheetData>
    <row r="1" spans="3:8" ht="11.25">
      <c r="C1" s="22"/>
      <c r="D1" s="22"/>
      <c r="E1" s="22"/>
      <c r="F1" s="22"/>
      <c r="G1" s="22"/>
      <c r="H1" s="22"/>
    </row>
    <row r="2" spans="3:8" ht="11.25">
      <c r="C2" s="22"/>
      <c r="D2" s="22"/>
      <c r="E2" s="22"/>
      <c r="F2" s="22"/>
      <c r="G2" s="22"/>
      <c r="H2" s="22"/>
    </row>
    <row r="3" spans="2:8" ht="15" customHeight="1">
      <c r="B3" s="35" t="s">
        <v>0</v>
      </c>
      <c r="C3" s="86"/>
      <c r="D3" s="86"/>
      <c r="E3" s="86"/>
      <c r="F3" s="110" t="s">
        <v>286</v>
      </c>
      <c r="G3" s="86"/>
      <c r="H3" s="86"/>
    </row>
    <row r="4" spans="2:8" ht="15.75" customHeight="1" hidden="1">
      <c r="B4" s="35"/>
      <c r="C4" s="86"/>
      <c r="D4" s="86"/>
      <c r="E4" s="86"/>
      <c r="F4" s="86"/>
      <c r="G4" s="86"/>
      <c r="H4" s="86"/>
    </row>
    <row r="5" spans="1:8" ht="17.25" customHeight="1" thickBot="1">
      <c r="A5" s="111"/>
      <c r="B5" s="36" t="s">
        <v>1</v>
      </c>
      <c r="C5" s="87">
        <v>2014</v>
      </c>
      <c r="D5" s="87" t="s">
        <v>238</v>
      </c>
      <c r="E5" s="87" t="s">
        <v>255</v>
      </c>
      <c r="F5" s="104">
        <v>41851</v>
      </c>
      <c r="G5" s="87" t="s">
        <v>277</v>
      </c>
      <c r="H5" s="87" t="s">
        <v>295</v>
      </c>
    </row>
    <row r="6" spans="1:8" ht="15.75" customHeight="1">
      <c r="A6" s="59">
        <v>1</v>
      </c>
      <c r="B6" s="16" t="s">
        <v>2</v>
      </c>
      <c r="C6" s="17">
        <v>30000</v>
      </c>
      <c r="D6" s="17">
        <v>33000</v>
      </c>
      <c r="E6" s="17">
        <v>33000</v>
      </c>
      <c r="F6" s="17">
        <v>19183.87</v>
      </c>
      <c r="G6" s="17">
        <v>34000</v>
      </c>
      <c r="H6" s="17">
        <v>34000</v>
      </c>
    </row>
    <row r="7" spans="1:8" ht="15.75" customHeight="1">
      <c r="A7" s="56">
        <v>2</v>
      </c>
      <c r="B7" s="19" t="s">
        <v>3</v>
      </c>
      <c r="C7" s="20">
        <v>14700</v>
      </c>
      <c r="D7" s="84">
        <v>14700</v>
      </c>
      <c r="E7" s="84">
        <v>14700</v>
      </c>
      <c r="F7" s="84">
        <v>9188.3</v>
      </c>
      <c r="G7" s="20">
        <v>15000</v>
      </c>
      <c r="H7" s="20">
        <v>15000</v>
      </c>
    </row>
    <row r="8" spans="1:8" ht="15.75" customHeight="1">
      <c r="A8" s="56">
        <v>3</v>
      </c>
      <c r="B8" s="19" t="s">
        <v>4</v>
      </c>
      <c r="C8" s="20">
        <v>1000</v>
      </c>
      <c r="D8" s="20">
        <v>1500</v>
      </c>
      <c r="E8" s="20">
        <v>1500</v>
      </c>
      <c r="F8" s="20">
        <v>528.6</v>
      </c>
      <c r="G8" s="20">
        <v>1000</v>
      </c>
      <c r="H8" s="20">
        <v>1000</v>
      </c>
    </row>
    <row r="9" spans="1:8" ht="15.75" customHeight="1">
      <c r="A9" s="56">
        <v>4</v>
      </c>
      <c r="B9" s="19" t="s">
        <v>5</v>
      </c>
      <c r="C9" s="20">
        <v>1500</v>
      </c>
      <c r="D9" s="17">
        <v>1500</v>
      </c>
      <c r="E9" s="17">
        <v>1500</v>
      </c>
      <c r="F9" s="17">
        <v>1002.98</v>
      </c>
      <c r="G9" s="84">
        <v>1500</v>
      </c>
      <c r="H9" s="84">
        <v>1500</v>
      </c>
    </row>
    <row r="10" spans="1:8" ht="15.75" customHeight="1">
      <c r="A10" s="56">
        <v>5</v>
      </c>
      <c r="B10" s="19" t="s">
        <v>6</v>
      </c>
      <c r="C10" s="20">
        <v>14000</v>
      </c>
      <c r="D10" s="20">
        <v>14000</v>
      </c>
      <c r="E10" s="20">
        <v>14000</v>
      </c>
      <c r="F10" s="20">
        <v>11077.62</v>
      </c>
      <c r="G10" s="20">
        <v>15000</v>
      </c>
      <c r="H10" s="20">
        <v>15000</v>
      </c>
    </row>
    <row r="11" spans="1:8" ht="15.75" customHeight="1">
      <c r="A11" s="56">
        <v>6</v>
      </c>
      <c r="B11" s="19" t="s">
        <v>7</v>
      </c>
      <c r="C11" s="20">
        <v>1500</v>
      </c>
      <c r="D11" s="20">
        <v>3000</v>
      </c>
      <c r="E11" s="20">
        <v>3000</v>
      </c>
      <c r="F11" s="20">
        <v>3171</v>
      </c>
      <c r="G11" s="20">
        <v>3170</v>
      </c>
      <c r="H11" s="20">
        <v>3170</v>
      </c>
    </row>
    <row r="12" spans="1:8" ht="15.75" customHeight="1">
      <c r="A12" s="56">
        <v>7</v>
      </c>
      <c r="B12" s="19" t="s">
        <v>8</v>
      </c>
      <c r="C12" s="20">
        <v>5900</v>
      </c>
      <c r="D12" s="20">
        <v>5900</v>
      </c>
      <c r="E12" s="20">
        <v>5900</v>
      </c>
      <c r="F12" s="20">
        <v>4093.96</v>
      </c>
      <c r="G12" s="17">
        <v>5900</v>
      </c>
      <c r="H12" s="17">
        <v>5900</v>
      </c>
    </row>
    <row r="13" spans="1:8" ht="15.75" customHeight="1">
      <c r="A13" s="56">
        <v>8</v>
      </c>
      <c r="B13" s="19" t="s">
        <v>181</v>
      </c>
      <c r="C13" s="20">
        <v>250</v>
      </c>
      <c r="D13" s="20">
        <v>250</v>
      </c>
      <c r="E13" s="20">
        <v>250</v>
      </c>
      <c r="F13" s="20">
        <v>121.73</v>
      </c>
      <c r="G13" s="20">
        <v>250</v>
      </c>
      <c r="H13" s="20">
        <v>250</v>
      </c>
    </row>
    <row r="14" spans="1:8" ht="15.75" customHeight="1">
      <c r="A14" s="56">
        <v>9</v>
      </c>
      <c r="B14" s="19" t="s">
        <v>215</v>
      </c>
      <c r="C14" s="20">
        <v>3000</v>
      </c>
      <c r="D14" s="20">
        <v>3000</v>
      </c>
      <c r="E14" s="20">
        <v>3000</v>
      </c>
      <c r="F14" s="20">
        <v>1989.78</v>
      </c>
      <c r="G14" s="20">
        <v>3000</v>
      </c>
      <c r="H14" s="20">
        <v>3000</v>
      </c>
    </row>
    <row r="15" spans="1:8" ht="15.75" customHeight="1">
      <c r="A15" s="56">
        <v>10</v>
      </c>
      <c r="B15" s="19" t="s">
        <v>9</v>
      </c>
      <c r="C15" s="20">
        <v>4500</v>
      </c>
      <c r="D15" s="20">
        <v>4500</v>
      </c>
      <c r="E15" s="20">
        <v>4500</v>
      </c>
      <c r="F15" s="20">
        <v>2656.42</v>
      </c>
      <c r="G15" s="17">
        <v>4500</v>
      </c>
      <c r="H15" s="17">
        <v>4500</v>
      </c>
    </row>
    <row r="16" spans="1:8" ht="15.75" customHeight="1">
      <c r="A16" s="56">
        <v>11</v>
      </c>
      <c r="B16" s="19" t="s">
        <v>10</v>
      </c>
      <c r="C16" s="20">
        <v>3000</v>
      </c>
      <c r="D16" s="20">
        <v>3000</v>
      </c>
      <c r="E16" s="20">
        <v>3000</v>
      </c>
      <c r="F16" s="20">
        <v>2558.32</v>
      </c>
      <c r="G16" s="20">
        <v>3000</v>
      </c>
      <c r="H16" s="20">
        <v>3000</v>
      </c>
    </row>
    <row r="17" spans="1:8" ht="15.75" customHeight="1">
      <c r="A17" s="56">
        <v>12</v>
      </c>
      <c r="B17" s="28" t="s">
        <v>112</v>
      </c>
      <c r="C17" s="20">
        <v>500</v>
      </c>
      <c r="D17" s="20">
        <v>500</v>
      </c>
      <c r="E17" s="20">
        <v>500</v>
      </c>
      <c r="F17" s="20">
        <v>261.3</v>
      </c>
      <c r="G17" s="20">
        <v>500</v>
      </c>
      <c r="H17" s="20">
        <v>500</v>
      </c>
    </row>
    <row r="18" spans="1:8" ht="15.75" customHeight="1">
      <c r="A18" s="56">
        <v>13</v>
      </c>
      <c r="B18" s="28" t="s">
        <v>113</v>
      </c>
      <c r="C18" s="20">
        <v>140</v>
      </c>
      <c r="D18" s="20">
        <v>140</v>
      </c>
      <c r="E18" s="20">
        <v>140</v>
      </c>
      <c r="F18" s="20">
        <v>84.66</v>
      </c>
      <c r="G18" s="20">
        <v>140</v>
      </c>
      <c r="H18" s="20">
        <v>140</v>
      </c>
    </row>
    <row r="19" spans="1:8" ht="15.75" customHeight="1">
      <c r="A19" s="56">
        <v>14</v>
      </c>
      <c r="B19" s="28" t="s">
        <v>114</v>
      </c>
      <c r="C19" s="20">
        <v>300</v>
      </c>
      <c r="D19" s="20">
        <v>300</v>
      </c>
      <c r="E19" s="20">
        <v>300</v>
      </c>
      <c r="F19" s="20">
        <v>98.05</v>
      </c>
      <c r="G19" s="20">
        <v>300</v>
      </c>
      <c r="H19" s="20">
        <v>300</v>
      </c>
    </row>
    <row r="20" spans="1:8" ht="15.75" customHeight="1">
      <c r="A20" s="56">
        <v>15</v>
      </c>
      <c r="B20" s="19" t="s">
        <v>115</v>
      </c>
      <c r="C20" s="20">
        <v>100</v>
      </c>
      <c r="D20" s="20">
        <v>100</v>
      </c>
      <c r="E20" s="20">
        <v>100</v>
      </c>
      <c r="F20" s="20">
        <v>91.75</v>
      </c>
      <c r="G20" s="20">
        <v>100</v>
      </c>
      <c r="H20" s="20">
        <v>100</v>
      </c>
    </row>
    <row r="21" spans="1:8" ht="15.75" customHeight="1">
      <c r="A21" s="82"/>
      <c r="B21" s="83" t="s">
        <v>11</v>
      </c>
      <c r="C21" s="27">
        <f aca="true" t="shared" si="0" ref="C21:H21">SUM(C6:C20)</f>
        <v>80390</v>
      </c>
      <c r="D21" s="27">
        <f t="shared" si="0"/>
        <v>85390</v>
      </c>
      <c r="E21" s="27">
        <f t="shared" si="0"/>
        <v>85390</v>
      </c>
      <c r="F21" s="27">
        <f t="shared" si="0"/>
        <v>56108.340000000004</v>
      </c>
      <c r="G21" s="27">
        <f t="shared" si="0"/>
        <v>87360</v>
      </c>
      <c r="H21" s="27">
        <f t="shared" si="0"/>
        <v>87360</v>
      </c>
    </row>
    <row r="22" spans="1:8" ht="15.75" customHeight="1">
      <c r="A22" s="59">
        <v>16</v>
      </c>
      <c r="B22" s="16" t="s">
        <v>12</v>
      </c>
      <c r="C22" s="17">
        <v>10</v>
      </c>
      <c r="D22" s="17">
        <v>10</v>
      </c>
      <c r="E22" s="17">
        <v>10</v>
      </c>
      <c r="F22" s="17">
        <v>3.7</v>
      </c>
      <c r="G22" s="17">
        <v>10</v>
      </c>
      <c r="H22" s="17">
        <v>10</v>
      </c>
    </row>
    <row r="23" spans="1:8" ht="15.75" customHeight="1">
      <c r="A23" s="56">
        <v>17</v>
      </c>
      <c r="B23" s="19" t="s">
        <v>13</v>
      </c>
      <c r="C23" s="20">
        <v>1500</v>
      </c>
      <c r="D23" s="20">
        <v>1500</v>
      </c>
      <c r="E23" s="20">
        <v>1500</v>
      </c>
      <c r="F23" s="20">
        <v>901.72</v>
      </c>
      <c r="G23" s="77">
        <v>1500</v>
      </c>
      <c r="H23" s="77">
        <v>1500</v>
      </c>
    </row>
    <row r="24" spans="1:10" ht="15.75" customHeight="1">
      <c r="A24" s="56">
        <v>18</v>
      </c>
      <c r="B24" s="19" t="s">
        <v>182</v>
      </c>
      <c r="C24" s="20">
        <v>200</v>
      </c>
      <c r="D24" s="20">
        <v>200</v>
      </c>
      <c r="E24" s="20">
        <v>200</v>
      </c>
      <c r="F24" s="20">
        <v>316.11</v>
      </c>
      <c r="G24" s="20">
        <v>340</v>
      </c>
      <c r="H24" s="105">
        <v>480</v>
      </c>
      <c r="I24" s="123">
        <v>140</v>
      </c>
      <c r="J24" s="134">
        <v>1</v>
      </c>
    </row>
    <row r="25" spans="1:8" ht="15.75" customHeight="1">
      <c r="A25" s="56">
        <v>19</v>
      </c>
      <c r="B25" s="19" t="s">
        <v>284</v>
      </c>
      <c r="C25" s="20">
        <v>50</v>
      </c>
      <c r="D25" s="20">
        <v>50</v>
      </c>
      <c r="E25" s="20">
        <v>50</v>
      </c>
      <c r="F25" s="20">
        <v>194</v>
      </c>
      <c r="G25" s="20">
        <v>200</v>
      </c>
      <c r="H25" s="84">
        <v>200</v>
      </c>
    </row>
    <row r="26" spans="1:10" ht="15.75" customHeight="1">
      <c r="A26" s="56">
        <v>20</v>
      </c>
      <c r="B26" s="19" t="s">
        <v>300</v>
      </c>
      <c r="C26" s="20">
        <v>0</v>
      </c>
      <c r="D26" s="20">
        <v>0</v>
      </c>
      <c r="E26" s="20">
        <v>0</v>
      </c>
      <c r="F26" s="20">
        <v>0</v>
      </c>
      <c r="G26" s="17">
        <v>0</v>
      </c>
      <c r="H26" s="105">
        <v>1000</v>
      </c>
      <c r="I26" s="123">
        <v>1000</v>
      </c>
      <c r="J26" s="134">
        <v>2</v>
      </c>
    </row>
    <row r="27" spans="1:8" ht="15.75" customHeight="1">
      <c r="A27" s="56">
        <v>21</v>
      </c>
      <c r="B27" s="19" t="s">
        <v>14</v>
      </c>
      <c r="C27" s="20">
        <v>5</v>
      </c>
      <c r="D27" s="20">
        <v>5</v>
      </c>
      <c r="E27" s="20">
        <v>5</v>
      </c>
      <c r="F27" s="20">
        <v>2.2</v>
      </c>
      <c r="G27" s="17">
        <v>5</v>
      </c>
      <c r="H27" s="17">
        <v>5</v>
      </c>
    </row>
    <row r="28" spans="1:8" ht="15.75" customHeight="1">
      <c r="A28" s="56"/>
      <c r="B28" s="61" t="s">
        <v>15</v>
      </c>
      <c r="C28" s="24">
        <f aca="true" t="shared" si="1" ref="C28:H28">SUM(C22:C27)</f>
        <v>1765</v>
      </c>
      <c r="D28" s="24">
        <f t="shared" si="1"/>
        <v>1765</v>
      </c>
      <c r="E28" s="24">
        <f t="shared" si="1"/>
        <v>1765</v>
      </c>
      <c r="F28" s="24">
        <f t="shared" si="1"/>
        <v>1417.7300000000002</v>
      </c>
      <c r="G28" s="24">
        <f t="shared" si="1"/>
        <v>2055</v>
      </c>
      <c r="H28" s="24">
        <f t="shared" si="1"/>
        <v>3195</v>
      </c>
    </row>
    <row r="29" spans="1:8" ht="15.75" customHeight="1">
      <c r="A29" s="55"/>
      <c r="B29" s="38"/>
      <c r="C29" s="21"/>
      <c r="D29" s="21"/>
      <c r="E29" s="21"/>
      <c r="F29" s="21"/>
      <c r="G29" s="21"/>
      <c r="H29" s="21"/>
    </row>
    <row r="30" spans="1:8" ht="15.75" customHeight="1">
      <c r="A30" s="55"/>
      <c r="B30" s="38"/>
      <c r="C30" s="21"/>
      <c r="D30" s="21"/>
      <c r="E30" s="21"/>
      <c r="F30" s="21"/>
      <c r="G30" s="21"/>
      <c r="H30" s="21"/>
    </row>
    <row r="31" spans="1:8" ht="15.75" customHeight="1">
      <c r="A31" s="55"/>
      <c r="B31" s="38"/>
      <c r="C31" s="21"/>
      <c r="D31" s="21"/>
      <c r="E31" s="21"/>
      <c r="F31" s="21"/>
      <c r="G31" s="21"/>
      <c r="H31" s="21"/>
    </row>
    <row r="32" spans="1:8" ht="15.75" customHeight="1">
      <c r="A32" s="55"/>
      <c r="B32" s="38"/>
      <c r="C32" s="21"/>
      <c r="D32" s="21"/>
      <c r="E32" s="21"/>
      <c r="F32" s="21"/>
      <c r="G32" s="21"/>
      <c r="H32" s="21"/>
    </row>
    <row r="33" spans="1:8" ht="15.75" customHeight="1">
      <c r="A33" s="55"/>
      <c r="B33" s="38"/>
      <c r="C33" s="21"/>
      <c r="D33" s="21"/>
      <c r="E33" s="21"/>
      <c r="F33" s="21"/>
      <c r="G33" s="21"/>
      <c r="H33" s="21"/>
    </row>
    <row r="34" spans="1:8" ht="15.75" customHeight="1">
      <c r="A34" s="55"/>
      <c r="B34" s="38"/>
      <c r="C34" s="21"/>
      <c r="D34" s="21"/>
      <c r="E34" s="21"/>
      <c r="F34" s="21"/>
      <c r="G34" s="21"/>
      <c r="H34" s="21"/>
    </row>
    <row r="35" spans="1:8" ht="15.75" customHeight="1">
      <c r="A35" s="55"/>
      <c r="B35" s="38"/>
      <c r="C35" s="106"/>
      <c r="D35" s="106"/>
      <c r="E35" s="106"/>
      <c r="F35" s="106"/>
      <c r="G35" s="106"/>
      <c r="H35" s="106"/>
    </row>
    <row r="36" spans="1:8" ht="15.75" customHeight="1">
      <c r="A36" s="56">
        <v>22</v>
      </c>
      <c r="B36" s="19" t="s">
        <v>16</v>
      </c>
      <c r="C36" s="20">
        <v>15000</v>
      </c>
      <c r="D36" s="20">
        <v>15204.8</v>
      </c>
      <c r="E36" s="20">
        <v>15204.8</v>
      </c>
      <c r="F36" s="20">
        <v>8869.46</v>
      </c>
      <c r="G36" s="20">
        <v>15204.8</v>
      </c>
      <c r="H36" s="20">
        <v>15204.8</v>
      </c>
    </row>
    <row r="37" spans="1:8" ht="15.75" customHeight="1">
      <c r="A37" s="56">
        <v>23</v>
      </c>
      <c r="B37" s="19" t="s">
        <v>121</v>
      </c>
      <c r="C37" s="20">
        <v>1600</v>
      </c>
      <c r="D37" s="17">
        <v>1600</v>
      </c>
      <c r="E37" s="17">
        <v>1600</v>
      </c>
      <c r="F37" s="17">
        <v>1660</v>
      </c>
      <c r="G37" s="17">
        <v>1600</v>
      </c>
      <c r="H37" s="17">
        <v>1600</v>
      </c>
    </row>
    <row r="38" spans="1:8" ht="15.75" customHeight="1">
      <c r="A38" s="56">
        <v>24</v>
      </c>
      <c r="B38" s="19" t="s">
        <v>120</v>
      </c>
      <c r="C38" s="20">
        <v>50</v>
      </c>
      <c r="D38" s="20">
        <v>50</v>
      </c>
      <c r="E38" s="20">
        <v>50</v>
      </c>
      <c r="F38" s="20">
        <v>45</v>
      </c>
      <c r="G38" s="20">
        <v>50</v>
      </c>
      <c r="H38" s="20">
        <v>50</v>
      </c>
    </row>
    <row r="39" spans="1:8" ht="15.75" customHeight="1">
      <c r="A39" s="56">
        <v>25</v>
      </c>
      <c r="B39" s="19" t="s">
        <v>147</v>
      </c>
      <c r="C39" s="20">
        <v>500</v>
      </c>
      <c r="D39" s="20">
        <v>500</v>
      </c>
      <c r="E39" s="20">
        <v>500</v>
      </c>
      <c r="F39" s="20">
        <v>0</v>
      </c>
      <c r="G39" s="20">
        <v>500</v>
      </c>
      <c r="H39" s="20">
        <v>500</v>
      </c>
    </row>
    <row r="40" spans="1:8" ht="15.75" customHeight="1">
      <c r="A40" s="56">
        <v>26</v>
      </c>
      <c r="B40" s="19" t="s">
        <v>148</v>
      </c>
      <c r="C40" s="20">
        <v>4000</v>
      </c>
      <c r="D40" s="20">
        <v>4000</v>
      </c>
      <c r="E40" s="20">
        <v>4000</v>
      </c>
      <c r="F40" s="20">
        <v>0</v>
      </c>
      <c r="G40" s="20">
        <v>4000</v>
      </c>
      <c r="H40" s="20">
        <v>4000</v>
      </c>
    </row>
    <row r="41" spans="1:8" ht="15.75" customHeight="1">
      <c r="A41" s="56">
        <v>27</v>
      </c>
      <c r="B41" s="19" t="s">
        <v>134</v>
      </c>
      <c r="C41" s="20">
        <v>250</v>
      </c>
      <c r="D41" s="20">
        <v>250</v>
      </c>
      <c r="E41" s="20">
        <v>250</v>
      </c>
      <c r="F41" s="20">
        <v>0</v>
      </c>
      <c r="G41" s="20">
        <v>250</v>
      </c>
      <c r="H41" s="20">
        <v>250</v>
      </c>
    </row>
    <row r="42" spans="1:8" ht="15.75" customHeight="1">
      <c r="A42" s="56">
        <v>28</v>
      </c>
      <c r="B42" s="19" t="s">
        <v>119</v>
      </c>
      <c r="C42" s="20">
        <v>500</v>
      </c>
      <c r="D42" s="20">
        <v>500</v>
      </c>
      <c r="E42" s="20">
        <v>500</v>
      </c>
      <c r="F42" s="20">
        <v>0</v>
      </c>
      <c r="G42" s="20">
        <v>500</v>
      </c>
      <c r="H42" s="20">
        <v>500</v>
      </c>
    </row>
    <row r="43" spans="1:8" ht="15.75" customHeight="1">
      <c r="A43" s="56">
        <v>29</v>
      </c>
      <c r="B43" s="19" t="s">
        <v>173</v>
      </c>
      <c r="C43" s="20">
        <v>540</v>
      </c>
      <c r="D43" s="20">
        <v>540</v>
      </c>
      <c r="E43" s="20">
        <v>540</v>
      </c>
      <c r="F43" s="20">
        <v>270</v>
      </c>
      <c r="G43" s="20">
        <v>540</v>
      </c>
      <c r="H43" s="20">
        <v>540</v>
      </c>
    </row>
    <row r="44" spans="1:8" ht="15.75" customHeight="1">
      <c r="A44" s="56">
        <v>30</v>
      </c>
      <c r="B44" s="19" t="s">
        <v>183</v>
      </c>
      <c r="C44" s="20">
        <v>500</v>
      </c>
      <c r="D44" s="20">
        <v>500</v>
      </c>
      <c r="E44" s="20">
        <v>500</v>
      </c>
      <c r="F44" s="20">
        <v>500</v>
      </c>
      <c r="G44" s="77">
        <v>500</v>
      </c>
      <c r="H44" s="77">
        <v>500</v>
      </c>
    </row>
    <row r="45" spans="1:10" ht="15.75" customHeight="1">
      <c r="A45" s="56">
        <v>31</v>
      </c>
      <c r="B45" s="19" t="s">
        <v>274</v>
      </c>
      <c r="C45" s="20">
        <v>0</v>
      </c>
      <c r="D45" s="77">
        <v>0</v>
      </c>
      <c r="E45" s="77">
        <v>0</v>
      </c>
      <c r="F45" s="77">
        <v>1308</v>
      </c>
      <c r="G45" s="20">
        <v>1308</v>
      </c>
      <c r="H45" s="105">
        <v>2616</v>
      </c>
      <c r="I45" s="123">
        <v>1308</v>
      </c>
      <c r="J45" s="134">
        <v>3</v>
      </c>
    </row>
    <row r="46" spans="1:8" ht="15.75" customHeight="1">
      <c r="A46" s="56">
        <v>32</v>
      </c>
      <c r="B46" s="19" t="s">
        <v>184</v>
      </c>
      <c r="C46" s="20">
        <v>100</v>
      </c>
      <c r="D46" s="77">
        <v>100</v>
      </c>
      <c r="E46" s="77">
        <v>100</v>
      </c>
      <c r="F46" s="77">
        <v>67.16</v>
      </c>
      <c r="G46" s="84">
        <v>100</v>
      </c>
      <c r="H46" s="84">
        <v>100</v>
      </c>
    </row>
    <row r="47" spans="1:8" ht="15.75" customHeight="1">
      <c r="A47" s="56">
        <v>33</v>
      </c>
      <c r="B47" s="19" t="s">
        <v>240</v>
      </c>
      <c r="C47" s="20">
        <v>0</v>
      </c>
      <c r="D47" s="20">
        <v>624</v>
      </c>
      <c r="E47" s="20">
        <v>624</v>
      </c>
      <c r="F47" s="20">
        <v>696</v>
      </c>
      <c r="G47" s="20">
        <v>696</v>
      </c>
      <c r="H47" s="20">
        <v>696</v>
      </c>
    </row>
    <row r="48" spans="1:8" ht="15.75" customHeight="1">
      <c r="A48" s="56">
        <v>34</v>
      </c>
      <c r="B48" s="19" t="s">
        <v>203</v>
      </c>
      <c r="C48" s="20">
        <v>1200</v>
      </c>
      <c r="D48" s="20">
        <v>1200</v>
      </c>
      <c r="E48" s="20">
        <v>1200</v>
      </c>
      <c r="F48" s="20">
        <v>764.28</v>
      </c>
      <c r="G48" s="77">
        <v>1200</v>
      </c>
      <c r="H48" s="77">
        <v>1200</v>
      </c>
    </row>
    <row r="49" spans="1:9" ht="15.75" customHeight="1">
      <c r="A49" s="56">
        <v>35</v>
      </c>
      <c r="B49" s="19" t="s">
        <v>294</v>
      </c>
      <c r="C49" s="20">
        <v>0</v>
      </c>
      <c r="D49" s="20">
        <v>0</v>
      </c>
      <c r="E49" s="20">
        <v>0</v>
      </c>
      <c r="F49" s="20">
        <v>0</v>
      </c>
      <c r="G49" s="20">
        <v>8099</v>
      </c>
      <c r="H49" s="20">
        <v>8099</v>
      </c>
      <c r="I49" s="55"/>
    </row>
    <row r="50" spans="1:8" ht="15.75" customHeight="1">
      <c r="A50" s="56">
        <v>36</v>
      </c>
      <c r="B50" s="19" t="s">
        <v>253</v>
      </c>
      <c r="C50" s="20">
        <v>0</v>
      </c>
      <c r="D50" s="20">
        <v>50</v>
      </c>
      <c r="E50" s="20">
        <v>50</v>
      </c>
      <c r="F50" s="20">
        <v>0</v>
      </c>
      <c r="G50" s="17">
        <v>50</v>
      </c>
      <c r="H50" s="17">
        <v>50</v>
      </c>
    </row>
    <row r="51" spans="1:8" ht="15.75" customHeight="1">
      <c r="A51" s="56">
        <v>37</v>
      </c>
      <c r="B51" s="19" t="s">
        <v>246</v>
      </c>
      <c r="C51" s="20">
        <v>0</v>
      </c>
      <c r="D51" s="17">
        <v>1700</v>
      </c>
      <c r="E51" s="17">
        <v>1700</v>
      </c>
      <c r="F51" s="17">
        <v>1643.84</v>
      </c>
      <c r="G51" s="17">
        <v>1700</v>
      </c>
      <c r="H51" s="17">
        <v>1700</v>
      </c>
    </row>
    <row r="52" spans="1:8" ht="15.75" customHeight="1">
      <c r="A52" s="56">
        <v>38</v>
      </c>
      <c r="B52" s="19" t="s">
        <v>252</v>
      </c>
      <c r="C52" s="20">
        <v>0</v>
      </c>
      <c r="D52" s="20">
        <v>470</v>
      </c>
      <c r="E52" s="20">
        <v>470</v>
      </c>
      <c r="F52" s="20">
        <v>424.19</v>
      </c>
      <c r="G52" s="20">
        <v>470</v>
      </c>
      <c r="H52" s="20">
        <v>470</v>
      </c>
    </row>
    <row r="53" spans="1:8" ht="15.75" customHeight="1">
      <c r="A53" s="56">
        <v>39</v>
      </c>
      <c r="B53" s="19" t="s">
        <v>177</v>
      </c>
      <c r="C53" s="20">
        <v>650</v>
      </c>
      <c r="D53" s="17">
        <v>650</v>
      </c>
      <c r="E53" s="17">
        <v>650</v>
      </c>
      <c r="F53" s="17">
        <v>329.2</v>
      </c>
      <c r="G53" s="17">
        <v>650</v>
      </c>
      <c r="H53" s="17">
        <v>650</v>
      </c>
    </row>
    <row r="54" spans="1:8" ht="15.75" customHeight="1">
      <c r="A54" s="56">
        <v>40</v>
      </c>
      <c r="B54" s="19" t="s">
        <v>151</v>
      </c>
      <c r="C54" s="20">
        <v>396</v>
      </c>
      <c r="D54" s="20">
        <v>396</v>
      </c>
      <c r="E54" s="20">
        <v>396</v>
      </c>
      <c r="F54" s="20">
        <v>396</v>
      </c>
      <c r="G54" s="20">
        <v>396</v>
      </c>
      <c r="H54" s="20">
        <v>396</v>
      </c>
    </row>
    <row r="55" spans="1:8" ht="15.75" customHeight="1">
      <c r="A55" s="56">
        <v>41</v>
      </c>
      <c r="B55" s="19" t="s">
        <v>293</v>
      </c>
      <c r="C55" s="20">
        <v>300</v>
      </c>
      <c r="D55" s="20">
        <v>300</v>
      </c>
      <c r="E55" s="20">
        <v>300</v>
      </c>
      <c r="F55" s="20">
        <v>0</v>
      </c>
      <c r="G55" s="20">
        <v>300</v>
      </c>
      <c r="H55" s="20">
        <v>300</v>
      </c>
    </row>
    <row r="56" spans="1:8" ht="15.75" customHeight="1">
      <c r="A56" s="56">
        <v>42</v>
      </c>
      <c r="B56" s="19" t="s">
        <v>204</v>
      </c>
      <c r="C56" s="20">
        <v>3200</v>
      </c>
      <c r="D56" s="20">
        <v>3200</v>
      </c>
      <c r="E56" s="20">
        <v>3200</v>
      </c>
      <c r="F56" s="20">
        <v>1094.68</v>
      </c>
      <c r="G56" s="20">
        <v>3200</v>
      </c>
      <c r="H56" s="20">
        <v>3200</v>
      </c>
    </row>
    <row r="57" spans="1:8" ht="15.75" customHeight="1">
      <c r="A57" s="56">
        <v>43</v>
      </c>
      <c r="B57" s="19" t="s">
        <v>254</v>
      </c>
      <c r="C57" s="20">
        <v>0</v>
      </c>
      <c r="D57" s="20">
        <v>312</v>
      </c>
      <c r="E57" s="20">
        <v>312</v>
      </c>
      <c r="F57" s="20">
        <v>312</v>
      </c>
      <c r="G57" s="20">
        <v>312</v>
      </c>
      <c r="H57" s="20">
        <v>312</v>
      </c>
    </row>
    <row r="58" spans="1:8" ht="15.75" customHeight="1">
      <c r="A58" s="56">
        <v>44</v>
      </c>
      <c r="B58" s="19" t="s">
        <v>263</v>
      </c>
      <c r="C58" s="20">
        <v>0</v>
      </c>
      <c r="D58" s="20">
        <v>0</v>
      </c>
      <c r="E58" s="20">
        <v>450</v>
      </c>
      <c r="F58" s="20">
        <v>450</v>
      </c>
      <c r="G58" s="20">
        <v>450</v>
      </c>
      <c r="H58" s="77">
        <v>450</v>
      </c>
    </row>
    <row r="59" spans="1:10" ht="15.75" customHeight="1">
      <c r="A59" s="59">
        <v>45</v>
      </c>
      <c r="B59" s="16" t="s">
        <v>205</v>
      </c>
      <c r="C59" s="17">
        <v>1200</v>
      </c>
      <c r="D59" s="17">
        <v>1200</v>
      </c>
      <c r="E59" s="17">
        <v>1200</v>
      </c>
      <c r="F59" s="17">
        <v>1135.5</v>
      </c>
      <c r="G59" s="17">
        <v>1200</v>
      </c>
      <c r="H59" s="105">
        <v>1390</v>
      </c>
      <c r="I59" s="123">
        <v>190</v>
      </c>
      <c r="J59" s="134">
        <v>4</v>
      </c>
    </row>
    <row r="60" spans="1:10" ht="15.75" customHeight="1">
      <c r="A60" s="56">
        <v>46</v>
      </c>
      <c r="B60" s="19" t="s">
        <v>206</v>
      </c>
      <c r="C60" s="20">
        <v>1800</v>
      </c>
      <c r="D60" s="20">
        <v>1800</v>
      </c>
      <c r="E60" s="77">
        <v>1800</v>
      </c>
      <c r="F60" s="77">
        <v>1533.73</v>
      </c>
      <c r="G60" s="77">
        <v>1800</v>
      </c>
      <c r="H60" s="105">
        <v>1680</v>
      </c>
      <c r="I60" s="123">
        <v>-120</v>
      </c>
      <c r="J60" s="134">
        <v>5</v>
      </c>
    </row>
    <row r="61" spans="1:8" ht="15.75" customHeight="1">
      <c r="A61" s="57">
        <v>47</v>
      </c>
      <c r="B61" s="28" t="s">
        <v>280</v>
      </c>
      <c r="C61" s="77">
        <v>0</v>
      </c>
      <c r="D61" s="77">
        <v>0</v>
      </c>
      <c r="E61" s="77">
        <v>0</v>
      </c>
      <c r="F61" s="77">
        <v>0</v>
      </c>
      <c r="G61" s="20">
        <v>100</v>
      </c>
      <c r="H61" s="84">
        <v>100</v>
      </c>
    </row>
    <row r="62" spans="1:10" ht="15.75" customHeight="1">
      <c r="A62" s="57">
        <v>48</v>
      </c>
      <c r="B62" s="28" t="s">
        <v>292</v>
      </c>
      <c r="C62" s="77">
        <v>0</v>
      </c>
      <c r="D62" s="77">
        <v>0</v>
      </c>
      <c r="E62" s="77">
        <v>0</v>
      </c>
      <c r="F62" s="77">
        <v>83.89</v>
      </c>
      <c r="G62" s="20">
        <v>120</v>
      </c>
      <c r="H62" s="105">
        <v>200</v>
      </c>
      <c r="I62" s="123">
        <v>80</v>
      </c>
      <c r="J62" s="134">
        <v>6</v>
      </c>
    </row>
    <row r="63" spans="1:8" ht="15.75" customHeight="1">
      <c r="A63" s="57">
        <v>49</v>
      </c>
      <c r="B63" s="28" t="s">
        <v>269</v>
      </c>
      <c r="C63" s="77">
        <v>0</v>
      </c>
      <c r="D63" s="77">
        <v>0</v>
      </c>
      <c r="E63" s="20">
        <v>970</v>
      </c>
      <c r="F63" s="20">
        <v>0</v>
      </c>
      <c r="G63" s="84">
        <v>970</v>
      </c>
      <c r="H63" s="84">
        <v>970</v>
      </c>
    </row>
    <row r="64" spans="1:8" ht="15.75" customHeight="1">
      <c r="A64" s="56">
        <v>50</v>
      </c>
      <c r="B64" s="19" t="s">
        <v>276</v>
      </c>
      <c r="C64" s="20">
        <v>0</v>
      </c>
      <c r="D64" s="20">
        <v>0</v>
      </c>
      <c r="E64" s="20">
        <v>154</v>
      </c>
      <c r="F64" s="20">
        <v>154</v>
      </c>
      <c r="G64" s="20">
        <v>164</v>
      </c>
      <c r="H64" s="20">
        <v>164</v>
      </c>
    </row>
    <row r="65" spans="1:10" ht="15.75" customHeight="1">
      <c r="A65" s="56">
        <v>51</v>
      </c>
      <c r="B65" s="19" t="s">
        <v>296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105">
        <v>259</v>
      </c>
      <c r="I65" s="123">
        <v>259</v>
      </c>
      <c r="J65" s="134">
        <v>7</v>
      </c>
    </row>
    <row r="66" spans="1:8" ht="15.75" customHeight="1">
      <c r="A66" s="57">
        <v>52</v>
      </c>
      <c r="B66" s="28" t="s">
        <v>264</v>
      </c>
      <c r="C66" s="77">
        <v>0</v>
      </c>
      <c r="D66" s="77">
        <v>0</v>
      </c>
      <c r="E66" s="20">
        <v>4800</v>
      </c>
      <c r="F66" s="20">
        <v>0</v>
      </c>
      <c r="G66" s="20">
        <v>4800</v>
      </c>
      <c r="H66" s="20">
        <v>4800</v>
      </c>
    </row>
    <row r="67" spans="1:8" ht="15.75" customHeight="1">
      <c r="A67" s="57">
        <v>53</v>
      </c>
      <c r="B67" s="28" t="s">
        <v>259</v>
      </c>
      <c r="C67" s="77">
        <v>0</v>
      </c>
      <c r="D67" s="77">
        <v>0</v>
      </c>
      <c r="E67" s="77">
        <v>2700</v>
      </c>
      <c r="F67" s="77">
        <v>0</v>
      </c>
      <c r="G67" s="77">
        <v>2700</v>
      </c>
      <c r="H67" s="77">
        <v>2700</v>
      </c>
    </row>
    <row r="68" spans="1:8" ht="15.75" customHeight="1">
      <c r="A68" s="56"/>
      <c r="B68" s="61" t="s">
        <v>17</v>
      </c>
      <c r="C68" s="20">
        <f>SUM(C36:C60)</f>
        <v>31786</v>
      </c>
      <c r="D68" s="20">
        <f>SUM(D36:D60)</f>
        <v>35146.8</v>
      </c>
      <c r="E68" s="20">
        <f>SUM(E36:E67)</f>
        <v>44220.8</v>
      </c>
      <c r="F68" s="20">
        <f>SUM(F36:F67)</f>
        <v>21736.93</v>
      </c>
      <c r="G68" s="20">
        <f>SUM(G36:G67)</f>
        <v>53929.8</v>
      </c>
      <c r="H68" s="20">
        <f>SUM(H36:H67)</f>
        <v>55646.8</v>
      </c>
    </row>
    <row r="69" spans="1:8" ht="15.75" customHeight="1">
      <c r="A69" s="56"/>
      <c r="B69" s="61" t="s">
        <v>18</v>
      </c>
      <c r="C69" s="24">
        <f aca="true" t="shared" si="2" ref="C69:H69">SUM(C68,C28,C21,C35)</f>
        <v>113941</v>
      </c>
      <c r="D69" s="24">
        <f t="shared" si="2"/>
        <v>122301.8</v>
      </c>
      <c r="E69" s="24">
        <f t="shared" si="2"/>
        <v>131375.8</v>
      </c>
      <c r="F69" s="24">
        <f t="shared" si="2"/>
        <v>79263</v>
      </c>
      <c r="G69" s="24">
        <f t="shared" si="2"/>
        <v>143344.8</v>
      </c>
      <c r="H69" s="24">
        <f t="shared" si="2"/>
        <v>146201.8</v>
      </c>
    </row>
    <row r="70" spans="2:8" ht="15.75" customHeight="1">
      <c r="B70" s="38"/>
      <c r="C70" s="21"/>
      <c r="D70" s="21"/>
      <c r="E70" s="21"/>
      <c r="F70" s="21"/>
      <c r="G70" s="21"/>
      <c r="H70" s="21"/>
    </row>
    <row r="71" spans="2:8" ht="15.75" customHeight="1">
      <c r="B71" s="35" t="s">
        <v>19</v>
      </c>
      <c r="C71" s="22"/>
      <c r="D71" s="22"/>
      <c r="E71" s="22"/>
      <c r="F71" s="22"/>
      <c r="G71" s="22"/>
      <c r="H71" s="22"/>
    </row>
    <row r="72" spans="1:8" ht="15.75" customHeight="1" thickBot="1">
      <c r="A72" s="58"/>
      <c r="B72" s="36" t="s">
        <v>1</v>
      </c>
      <c r="C72" s="87">
        <v>2014</v>
      </c>
      <c r="D72" s="87" t="s">
        <v>238</v>
      </c>
      <c r="E72" s="87" t="s">
        <v>255</v>
      </c>
      <c r="F72" s="104">
        <v>41851</v>
      </c>
      <c r="G72" s="87" t="s">
        <v>277</v>
      </c>
      <c r="H72" s="120" t="s">
        <v>295</v>
      </c>
    </row>
    <row r="73" spans="1:10" ht="15.75" customHeight="1">
      <c r="A73" s="59">
        <v>54</v>
      </c>
      <c r="B73" s="39" t="s">
        <v>20</v>
      </c>
      <c r="C73" s="23">
        <v>53</v>
      </c>
      <c r="D73" s="23">
        <v>9.8</v>
      </c>
      <c r="E73" s="23">
        <v>88.8</v>
      </c>
      <c r="F73" s="23">
        <v>0</v>
      </c>
      <c r="G73" s="23">
        <v>88.8</v>
      </c>
      <c r="H73" s="128">
        <v>7.8</v>
      </c>
      <c r="I73" s="125">
        <v>-81</v>
      </c>
      <c r="J73" s="134">
        <v>8</v>
      </c>
    </row>
    <row r="74" spans="1:8" ht="15.75" customHeight="1">
      <c r="A74" s="56">
        <v>55</v>
      </c>
      <c r="B74" s="19" t="s">
        <v>150</v>
      </c>
      <c r="C74" s="24">
        <v>2700</v>
      </c>
      <c r="D74" s="27">
        <v>2700</v>
      </c>
      <c r="E74" s="27">
        <v>2700</v>
      </c>
      <c r="F74" s="27">
        <v>1575</v>
      </c>
      <c r="G74" s="85">
        <v>2700</v>
      </c>
      <c r="H74" s="85">
        <v>2700</v>
      </c>
    </row>
    <row r="75" spans="1:10" ht="15.75" customHeight="1">
      <c r="A75" s="56">
        <v>56</v>
      </c>
      <c r="B75" s="19" t="s">
        <v>275</v>
      </c>
      <c r="C75" s="24">
        <v>0</v>
      </c>
      <c r="D75" s="27">
        <v>0</v>
      </c>
      <c r="E75" s="27">
        <v>0</v>
      </c>
      <c r="F75" s="27">
        <v>1308</v>
      </c>
      <c r="G75" s="24">
        <v>1308</v>
      </c>
      <c r="H75" s="119">
        <v>2616</v>
      </c>
      <c r="I75" s="123">
        <v>1308</v>
      </c>
      <c r="J75" s="134">
        <v>9</v>
      </c>
    </row>
    <row r="76" spans="1:8" ht="15.75" customHeight="1">
      <c r="A76" s="56">
        <v>57</v>
      </c>
      <c r="B76" s="19" t="s">
        <v>145</v>
      </c>
      <c r="C76" s="24">
        <v>12100</v>
      </c>
      <c r="D76" s="24">
        <v>12100</v>
      </c>
      <c r="E76" s="24">
        <v>12100</v>
      </c>
      <c r="F76" s="24">
        <v>7758.4</v>
      </c>
      <c r="G76" s="27">
        <v>12100</v>
      </c>
      <c r="H76" s="27">
        <v>12100</v>
      </c>
    </row>
    <row r="77" spans="1:8" ht="15.75" customHeight="1">
      <c r="A77" s="56">
        <v>58</v>
      </c>
      <c r="B77" s="19" t="s">
        <v>129</v>
      </c>
      <c r="C77" s="24">
        <v>528</v>
      </c>
      <c r="D77" s="24">
        <v>528</v>
      </c>
      <c r="E77" s="24">
        <v>528</v>
      </c>
      <c r="F77" s="24">
        <v>308</v>
      </c>
      <c r="G77" s="24">
        <v>528</v>
      </c>
      <c r="H77" s="24">
        <v>528</v>
      </c>
    </row>
    <row r="78" spans="1:8" ht="15.75" customHeight="1">
      <c r="A78" s="56">
        <v>59</v>
      </c>
      <c r="B78" s="19" t="s">
        <v>21</v>
      </c>
      <c r="C78" s="20">
        <v>2090</v>
      </c>
      <c r="D78" s="20">
        <v>2090</v>
      </c>
      <c r="E78" s="20">
        <v>2090</v>
      </c>
      <c r="F78" s="20">
        <v>1219.2</v>
      </c>
      <c r="G78" s="20">
        <v>2090</v>
      </c>
      <c r="H78" s="20">
        <v>2090</v>
      </c>
    </row>
    <row r="79" spans="1:8" ht="15.75" customHeight="1">
      <c r="A79" s="56">
        <v>60</v>
      </c>
      <c r="B79" s="19" t="s">
        <v>22</v>
      </c>
      <c r="C79" s="24">
        <v>1295</v>
      </c>
      <c r="D79" s="24">
        <v>1295</v>
      </c>
      <c r="E79" s="24">
        <v>1295</v>
      </c>
      <c r="F79" s="24">
        <v>757.8</v>
      </c>
      <c r="G79" s="24">
        <v>1295</v>
      </c>
      <c r="H79" s="24">
        <v>1295</v>
      </c>
    </row>
    <row r="80" spans="1:8" ht="15.75" customHeight="1">
      <c r="A80" s="56">
        <v>61</v>
      </c>
      <c r="B80" s="19" t="s">
        <v>23</v>
      </c>
      <c r="C80" s="24">
        <v>1100</v>
      </c>
      <c r="D80" s="24">
        <v>1100</v>
      </c>
      <c r="E80" s="24">
        <v>1100</v>
      </c>
      <c r="F80" s="24">
        <v>643.8</v>
      </c>
      <c r="G80" s="24">
        <v>1100</v>
      </c>
      <c r="H80" s="24">
        <v>1100</v>
      </c>
    </row>
    <row r="81" spans="1:8" ht="15.75" customHeight="1">
      <c r="A81" s="56">
        <v>62</v>
      </c>
      <c r="B81" s="19" t="s">
        <v>24</v>
      </c>
      <c r="C81" s="20">
        <v>675</v>
      </c>
      <c r="D81" s="20">
        <v>675</v>
      </c>
      <c r="E81" s="20">
        <v>675</v>
      </c>
      <c r="F81" s="20">
        <v>391.6</v>
      </c>
      <c r="G81" s="20">
        <v>675</v>
      </c>
      <c r="H81" s="20">
        <v>675</v>
      </c>
    </row>
    <row r="82" spans="1:8" ht="15.75" customHeight="1">
      <c r="A82" s="56">
        <v>63</v>
      </c>
      <c r="B82" s="19" t="s">
        <v>25</v>
      </c>
      <c r="C82" s="24">
        <v>4850</v>
      </c>
      <c r="D82" s="24">
        <v>4850</v>
      </c>
      <c r="E82" s="24">
        <v>4850</v>
      </c>
      <c r="F82" s="24">
        <v>2834.2</v>
      </c>
      <c r="G82" s="24">
        <v>4850</v>
      </c>
      <c r="H82" s="24">
        <v>4850</v>
      </c>
    </row>
    <row r="83" spans="1:8" ht="15.75" customHeight="1">
      <c r="A83" s="56">
        <v>64</v>
      </c>
      <c r="B83" s="19" t="s">
        <v>146</v>
      </c>
      <c r="C83" s="25">
        <v>4400</v>
      </c>
      <c r="D83" s="25">
        <v>4400</v>
      </c>
      <c r="E83" s="25">
        <v>4400</v>
      </c>
      <c r="F83" s="25">
        <v>2568.6</v>
      </c>
      <c r="G83" s="25">
        <v>4400</v>
      </c>
      <c r="H83" s="25">
        <v>4400</v>
      </c>
    </row>
    <row r="84" spans="1:8" ht="15.75" customHeight="1">
      <c r="A84" s="57"/>
      <c r="B84" s="40" t="s">
        <v>26</v>
      </c>
      <c r="C84" s="76">
        <f aca="true" t="shared" si="3" ref="C84:H84">SUM(C74:C83)</f>
        <v>29738</v>
      </c>
      <c r="D84" s="76">
        <f t="shared" si="3"/>
        <v>29738</v>
      </c>
      <c r="E84" s="76">
        <f t="shared" si="3"/>
        <v>29738</v>
      </c>
      <c r="F84" s="76">
        <f t="shared" si="3"/>
        <v>19364.6</v>
      </c>
      <c r="G84" s="76">
        <f t="shared" si="3"/>
        <v>31046</v>
      </c>
      <c r="H84" s="76">
        <f t="shared" si="3"/>
        <v>32354</v>
      </c>
    </row>
    <row r="85" spans="1:8" ht="15.75" customHeight="1">
      <c r="A85" s="57">
        <v>65</v>
      </c>
      <c r="B85" s="28" t="s">
        <v>185</v>
      </c>
      <c r="C85" s="27">
        <v>4350</v>
      </c>
      <c r="D85" s="27">
        <v>4350</v>
      </c>
      <c r="E85" s="27">
        <v>4350</v>
      </c>
      <c r="F85" s="27">
        <v>1419.8</v>
      </c>
      <c r="G85" s="27">
        <v>4350</v>
      </c>
      <c r="H85" s="27">
        <v>4350</v>
      </c>
    </row>
    <row r="86" spans="1:8" ht="15.75" customHeight="1">
      <c r="A86" s="57">
        <v>66</v>
      </c>
      <c r="B86" s="28" t="s">
        <v>143</v>
      </c>
      <c r="C86" s="24">
        <v>2000</v>
      </c>
      <c r="D86" s="25">
        <v>2000</v>
      </c>
      <c r="E86" s="25">
        <v>2000</v>
      </c>
      <c r="F86" s="25">
        <v>1450.2</v>
      </c>
      <c r="G86" s="25">
        <v>2000</v>
      </c>
      <c r="H86" s="25">
        <v>2000</v>
      </c>
    </row>
    <row r="87" spans="1:10" ht="15.75" customHeight="1">
      <c r="A87" s="56">
        <v>67</v>
      </c>
      <c r="B87" s="19" t="s">
        <v>131</v>
      </c>
      <c r="C87" s="24">
        <v>500</v>
      </c>
      <c r="D87" s="24">
        <v>680</v>
      </c>
      <c r="E87" s="24">
        <v>1700</v>
      </c>
      <c r="F87" s="24">
        <v>43</v>
      </c>
      <c r="G87" s="24">
        <v>1700</v>
      </c>
      <c r="H87" s="124">
        <v>1900</v>
      </c>
      <c r="I87" s="125">
        <v>200</v>
      </c>
      <c r="J87" s="134">
        <v>10</v>
      </c>
    </row>
    <row r="88" spans="1:8" ht="15.75" customHeight="1">
      <c r="A88" s="56">
        <v>68</v>
      </c>
      <c r="B88" s="19" t="s">
        <v>47</v>
      </c>
      <c r="C88" s="24">
        <v>300</v>
      </c>
      <c r="D88" s="24">
        <v>300</v>
      </c>
      <c r="E88" s="24">
        <v>300</v>
      </c>
      <c r="F88" s="24">
        <v>119</v>
      </c>
      <c r="G88" s="25">
        <v>300</v>
      </c>
      <c r="H88" s="85">
        <v>300</v>
      </c>
    </row>
    <row r="89" spans="1:10" ht="15.75" customHeight="1">
      <c r="A89" s="56">
        <v>69</v>
      </c>
      <c r="B89" s="19" t="s">
        <v>291</v>
      </c>
      <c r="C89" s="24">
        <v>0</v>
      </c>
      <c r="D89" s="24">
        <v>0</v>
      </c>
      <c r="E89" s="24">
        <v>0</v>
      </c>
      <c r="F89" s="24">
        <v>0</v>
      </c>
      <c r="G89" s="24">
        <v>7079</v>
      </c>
      <c r="H89" s="119">
        <v>6099</v>
      </c>
      <c r="I89" s="123">
        <v>-980</v>
      </c>
      <c r="J89" s="134">
        <v>11</v>
      </c>
    </row>
    <row r="90" spans="1:8" ht="15.75" customHeight="1">
      <c r="A90" s="56">
        <v>70</v>
      </c>
      <c r="B90" s="19" t="s">
        <v>187</v>
      </c>
      <c r="C90" s="24">
        <v>400</v>
      </c>
      <c r="D90" s="24">
        <v>1024</v>
      </c>
      <c r="E90" s="24">
        <v>1024</v>
      </c>
      <c r="F90" s="24">
        <v>153</v>
      </c>
      <c r="G90" s="24">
        <v>1096</v>
      </c>
      <c r="H90" s="27">
        <v>1096</v>
      </c>
    </row>
    <row r="91" spans="1:8" ht="15.75" customHeight="1">
      <c r="A91" s="56">
        <v>71</v>
      </c>
      <c r="B91" s="19" t="s">
        <v>186</v>
      </c>
      <c r="C91" s="25">
        <v>100</v>
      </c>
      <c r="D91" s="85">
        <v>100</v>
      </c>
      <c r="E91" s="85">
        <v>100</v>
      </c>
      <c r="F91" s="85">
        <v>67</v>
      </c>
      <c r="G91" s="85">
        <v>100</v>
      </c>
      <c r="H91" s="85">
        <v>100</v>
      </c>
    </row>
    <row r="92" spans="1:8" ht="15.75" customHeight="1">
      <c r="A92" s="56">
        <v>72</v>
      </c>
      <c r="B92" s="19" t="s">
        <v>266</v>
      </c>
      <c r="C92" s="24">
        <v>0</v>
      </c>
      <c r="D92" s="24">
        <v>0</v>
      </c>
      <c r="E92" s="24">
        <v>450</v>
      </c>
      <c r="F92" s="24">
        <v>450</v>
      </c>
      <c r="G92" s="24">
        <v>450</v>
      </c>
      <c r="H92" s="24">
        <v>450</v>
      </c>
    </row>
    <row r="93" spans="1:8" ht="15.75" customHeight="1">
      <c r="A93" s="56">
        <v>73</v>
      </c>
      <c r="B93" s="19" t="s">
        <v>262</v>
      </c>
      <c r="C93" s="27">
        <v>0</v>
      </c>
      <c r="D93" s="85">
        <v>0</v>
      </c>
      <c r="E93" s="85">
        <v>200</v>
      </c>
      <c r="F93" s="85">
        <v>170</v>
      </c>
      <c r="G93" s="85">
        <v>200</v>
      </c>
      <c r="H93" s="85">
        <v>200</v>
      </c>
    </row>
    <row r="94" spans="1:10" ht="15.75" customHeight="1">
      <c r="A94" s="56">
        <v>74</v>
      </c>
      <c r="B94" s="19" t="s">
        <v>297</v>
      </c>
      <c r="C94" s="27">
        <v>0</v>
      </c>
      <c r="D94" s="24">
        <v>0</v>
      </c>
      <c r="E94" s="24">
        <v>0</v>
      </c>
      <c r="F94" s="24">
        <v>0</v>
      </c>
      <c r="G94" s="24">
        <v>0</v>
      </c>
      <c r="H94" s="119">
        <v>270</v>
      </c>
      <c r="I94" s="123">
        <v>270</v>
      </c>
      <c r="J94" s="134">
        <v>12</v>
      </c>
    </row>
    <row r="95" spans="1:8" ht="15.75" customHeight="1">
      <c r="A95" s="56">
        <v>75</v>
      </c>
      <c r="B95" s="19" t="s">
        <v>135</v>
      </c>
      <c r="C95" s="24">
        <v>1760</v>
      </c>
      <c r="D95" s="24">
        <v>1760</v>
      </c>
      <c r="E95" s="24">
        <v>1760</v>
      </c>
      <c r="F95" s="24">
        <v>982</v>
      </c>
      <c r="G95" s="24">
        <v>1760</v>
      </c>
      <c r="H95" s="24">
        <v>1760</v>
      </c>
    </row>
    <row r="96" spans="1:10" ht="15.75" customHeight="1">
      <c r="A96" s="56">
        <v>76</v>
      </c>
      <c r="B96" s="19" t="s">
        <v>209</v>
      </c>
      <c r="C96" s="24">
        <v>32500</v>
      </c>
      <c r="D96" s="24">
        <v>32218</v>
      </c>
      <c r="E96" s="24">
        <v>32218</v>
      </c>
      <c r="F96" s="24">
        <v>18866</v>
      </c>
      <c r="G96" s="24">
        <v>32550</v>
      </c>
      <c r="H96" s="119">
        <v>33180</v>
      </c>
      <c r="I96" s="123">
        <v>630</v>
      </c>
      <c r="J96" s="134">
        <v>13</v>
      </c>
    </row>
    <row r="97" spans="1:8" ht="15.75" customHeight="1">
      <c r="A97" s="56">
        <v>77</v>
      </c>
      <c r="B97" s="19" t="s">
        <v>281</v>
      </c>
      <c r="C97" s="24">
        <v>3000</v>
      </c>
      <c r="D97" s="27">
        <v>3000</v>
      </c>
      <c r="E97" s="27">
        <v>3000</v>
      </c>
      <c r="F97" s="27">
        <v>450</v>
      </c>
      <c r="G97" s="27">
        <v>3000</v>
      </c>
      <c r="H97" s="27">
        <v>3000</v>
      </c>
    </row>
    <row r="98" spans="1:8" ht="15.75" customHeight="1">
      <c r="A98" s="56">
        <v>78</v>
      </c>
      <c r="B98" s="19" t="s">
        <v>202</v>
      </c>
      <c r="C98" s="24">
        <v>1200</v>
      </c>
      <c r="D98" s="24">
        <v>1200</v>
      </c>
      <c r="E98" s="24">
        <v>1200</v>
      </c>
      <c r="F98" s="24">
        <v>705</v>
      </c>
      <c r="G98" s="24">
        <v>1200</v>
      </c>
      <c r="H98" s="24">
        <v>1200</v>
      </c>
    </row>
    <row r="99" spans="1:8" ht="15.75" customHeight="1">
      <c r="A99" s="56">
        <v>79</v>
      </c>
      <c r="B99" s="19" t="s">
        <v>285</v>
      </c>
      <c r="C99" s="24">
        <v>0</v>
      </c>
      <c r="D99" s="24">
        <v>0</v>
      </c>
      <c r="E99" s="24">
        <v>0</v>
      </c>
      <c r="F99" s="24">
        <v>461</v>
      </c>
      <c r="G99" s="24">
        <v>0</v>
      </c>
      <c r="H99" s="24">
        <v>0</v>
      </c>
    </row>
    <row r="100" spans="1:8" ht="15.75" customHeight="1">
      <c r="A100" s="56">
        <v>80</v>
      </c>
      <c r="B100" s="19" t="s">
        <v>216</v>
      </c>
      <c r="C100" s="24">
        <v>0</v>
      </c>
      <c r="D100" s="24">
        <v>1500</v>
      </c>
      <c r="E100" s="24">
        <v>1500</v>
      </c>
      <c r="F100" s="24">
        <v>1537</v>
      </c>
      <c r="G100" s="24">
        <v>1500</v>
      </c>
      <c r="H100" s="24">
        <v>1500</v>
      </c>
    </row>
    <row r="101" spans="1:8" ht="15.75" customHeight="1">
      <c r="A101" s="56">
        <v>81</v>
      </c>
      <c r="B101" s="19" t="s">
        <v>27</v>
      </c>
      <c r="C101" s="24">
        <v>1200</v>
      </c>
      <c r="D101" s="24">
        <v>1200</v>
      </c>
      <c r="E101" s="24">
        <v>1200</v>
      </c>
      <c r="F101" s="24">
        <v>900</v>
      </c>
      <c r="G101" s="24">
        <v>1200</v>
      </c>
      <c r="H101" s="24">
        <v>1200</v>
      </c>
    </row>
    <row r="102" spans="1:8" ht="15.75" customHeight="1" thickBot="1">
      <c r="A102" s="58"/>
      <c r="B102" s="101" t="s">
        <v>49</v>
      </c>
      <c r="C102" s="26">
        <f aca="true" t="shared" si="4" ref="C102:H102">SUM(C84:C101)</f>
        <v>77048</v>
      </c>
      <c r="D102" s="26">
        <f t="shared" si="4"/>
        <v>79070</v>
      </c>
      <c r="E102" s="26">
        <f t="shared" si="4"/>
        <v>80740</v>
      </c>
      <c r="F102" s="26">
        <f t="shared" si="4"/>
        <v>47137.6</v>
      </c>
      <c r="G102" s="26">
        <f t="shared" si="4"/>
        <v>89531</v>
      </c>
      <c r="H102" s="26">
        <f t="shared" si="4"/>
        <v>90959</v>
      </c>
    </row>
    <row r="103" spans="1:8" ht="15.75" customHeight="1">
      <c r="A103" s="55"/>
      <c r="B103" s="96"/>
      <c r="C103" s="21"/>
      <c r="D103" s="21"/>
      <c r="E103" s="21"/>
      <c r="F103" s="21"/>
      <c r="G103" s="21"/>
      <c r="H103" s="21"/>
    </row>
    <row r="104" spans="1:8" ht="15.75" customHeight="1">
      <c r="A104" s="55"/>
      <c r="B104" s="96"/>
      <c r="C104" s="21"/>
      <c r="D104" s="21"/>
      <c r="E104" s="21"/>
      <c r="F104" s="21"/>
      <c r="G104" s="21"/>
      <c r="H104" s="21"/>
    </row>
    <row r="105" spans="1:8" ht="15.75" customHeight="1" thickBot="1">
      <c r="A105" s="58"/>
      <c r="B105" s="112" t="s">
        <v>28</v>
      </c>
      <c r="C105" s="87">
        <v>2014</v>
      </c>
      <c r="D105" s="87" t="s">
        <v>238</v>
      </c>
      <c r="E105" s="87" t="s">
        <v>255</v>
      </c>
      <c r="F105" s="104">
        <v>41851</v>
      </c>
      <c r="G105" s="87" t="s">
        <v>277</v>
      </c>
      <c r="H105" s="120" t="s">
        <v>295</v>
      </c>
    </row>
    <row r="106" spans="1:10" ht="15.75" customHeight="1">
      <c r="A106" s="59">
        <v>82</v>
      </c>
      <c r="B106" s="16" t="s">
        <v>29</v>
      </c>
      <c r="C106" s="27">
        <v>1000</v>
      </c>
      <c r="D106" s="27">
        <v>1000</v>
      </c>
      <c r="E106" s="27">
        <v>1000</v>
      </c>
      <c r="F106" s="27">
        <v>438.5</v>
      </c>
      <c r="G106" s="27">
        <v>1000</v>
      </c>
      <c r="H106" s="119">
        <v>880</v>
      </c>
      <c r="I106" s="123">
        <v>-120</v>
      </c>
      <c r="J106" s="134">
        <v>14</v>
      </c>
    </row>
    <row r="107" spans="1:8" ht="15.75" customHeight="1">
      <c r="A107" s="56">
        <v>83</v>
      </c>
      <c r="B107" s="19" t="s">
        <v>48</v>
      </c>
      <c r="C107" s="24">
        <v>4700</v>
      </c>
      <c r="D107" s="25">
        <v>4700</v>
      </c>
      <c r="E107" s="25">
        <v>4700</v>
      </c>
      <c r="F107" s="25">
        <v>2675</v>
      </c>
      <c r="G107" s="25">
        <v>4700</v>
      </c>
      <c r="H107" s="85">
        <v>4700</v>
      </c>
    </row>
    <row r="108" spans="1:10" ht="15.75" customHeight="1">
      <c r="A108" s="56">
        <v>84</v>
      </c>
      <c r="B108" s="19" t="s">
        <v>178</v>
      </c>
      <c r="C108" s="24">
        <v>2700</v>
      </c>
      <c r="D108" s="24">
        <v>2600</v>
      </c>
      <c r="E108" s="24">
        <v>2675</v>
      </c>
      <c r="F108" s="24">
        <v>1298</v>
      </c>
      <c r="G108" s="24">
        <v>2675</v>
      </c>
      <c r="H108" s="124">
        <v>2475</v>
      </c>
      <c r="I108" s="125">
        <v>-200</v>
      </c>
      <c r="J108" s="134">
        <v>15</v>
      </c>
    </row>
    <row r="109" spans="1:8" ht="15.75" customHeight="1">
      <c r="A109" s="56">
        <v>85</v>
      </c>
      <c r="B109" s="19" t="s">
        <v>179</v>
      </c>
      <c r="C109" s="24">
        <v>2700</v>
      </c>
      <c r="D109" s="27">
        <v>2700</v>
      </c>
      <c r="E109" s="27">
        <v>2700</v>
      </c>
      <c r="F109" s="27">
        <v>1508</v>
      </c>
      <c r="G109" s="27">
        <v>2700</v>
      </c>
      <c r="H109" s="27">
        <v>2700</v>
      </c>
    </row>
    <row r="110" spans="1:8" ht="15.75" customHeight="1">
      <c r="A110" s="56">
        <v>86</v>
      </c>
      <c r="B110" s="19" t="s">
        <v>30</v>
      </c>
      <c r="C110" s="24">
        <v>2700</v>
      </c>
      <c r="D110" s="24">
        <v>2700</v>
      </c>
      <c r="E110" s="24">
        <v>2700</v>
      </c>
      <c r="F110" s="24">
        <v>1071</v>
      </c>
      <c r="G110" s="24">
        <v>2700</v>
      </c>
      <c r="H110" s="24">
        <v>2700</v>
      </c>
    </row>
    <row r="111" spans="1:8" ht="15.75" customHeight="1">
      <c r="A111" s="56">
        <v>87</v>
      </c>
      <c r="B111" s="19" t="s">
        <v>31</v>
      </c>
      <c r="C111" s="24">
        <v>700</v>
      </c>
      <c r="D111" s="24">
        <v>700</v>
      </c>
      <c r="E111" s="24">
        <v>700</v>
      </c>
      <c r="F111" s="24">
        <v>0</v>
      </c>
      <c r="G111" s="24">
        <v>700</v>
      </c>
      <c r="H111" s="25">
        <v>700</v>
      </c>
    </row>
    <row r="112" spans="1:10" ht="15.75" customHeight="1">
      <c r="A112" s="56">
        <v>88</v>
      </c>
      <c r="B112" s="19" t="s">
        <v>32</v>
      </c>
      <c r="C112" s="24">
        <v>2200</v>
      </c>
      <c r="D112" s="24">
        <v>2200</v>
      </c>
      <c r="E112" s="24">
        <v>2200</v>
      </c>
      <c r="F112" s="24">
        <v>858.9</v>
      </c>
      <c r="G112" s="24">
        <v>2200</v>
      </c>
      <c r="H112" s="119">
        <v>2000</v>
      </c>
      <c r="I112" s="123">
        <v>-200</v>
      </c>
      <c r="J112" s="134">
        <v>16</v>
      </c>
    </row>
    <row r="113" spans="1:8" ht="15.75" customHeight="1">
      <c r="A113" s="56">
        <v>89</v>
      </c>
      <c r="B113" s="19" t="s">
        <v>33</v>
      </c>
      <c r="C113" s="24">
        <v>790</v>
      </c>
      <c r="D113" s="24">
        <v>790</v>
      </c>
      <c r="E113" s="24">
        <v>790</v>
      </c>
      <c r="F113" s="24">
        <v>507</v>
      </c>
      <c r="G113" s="24">
        <v>790</v>
      </c>
      <c r="H113" s="85">
        <v>790</v>
      </c>
    </row>
    <row r="114" spans="1:10" ht="15.75" customHeight="1">
      <c r="A114" s="59">
        <v>90</v>
      </c>
      <c r="B114" s="16" t="s">
        <v>34</v>
      </c>
      <c r="C114" s="27">
        <v>860</v>
      </c>
      <c r="D114" s="27">
        <v>860</v>
      </c>
      <c r="E114" s="27">
        <v>860</v>
      </c>
      <c r="F114" s="27">
        <v>561</v>
      </c>
      <c r="G114" s="27">
        <v>860</v>
      </c>
      <c r="H114" s="124">
        <v>910</v>
      </c>
      <c r="I114" s="125">
        <v>50</v>
      </c>
      <c r="J114" s="134">
        <v>17</v>
      </c>
    </row>
    <row r="115" spans="1:8" ht="15.75" customHeight="1">
      <c r="A115" s="56">
        <v>91</v>
      </c>
      <c r="B115" s="29" t="s">
        <v>35</v>
      </c>
      <c r="C115" s="24">
        <v>800</v>
      </c>
      <c r="D115" s="24">
        <v>800</v>
      </c>
      <c r="E115" s="24">
        <v>800</v>
      </c>
      <c r="F115" s="24">
        <v>257</v>
      </c>
      <c r="G115" s="24">
        <v>800</v>
      </c>
      <c r="H115" s="27">
        <v>800</v>
      </c>
    </row>
    <row r="116" spans="1:8" ht="15.75" customHeight="1">
      <c r="A116" s="56">
        <v>92</v>
      </c>
      <c r="B116" s="29" t="s">
        <v>36</v>
      </c>
      <c r="C116" s="24">
        <v>1000</v>
      </c>
      <c r="D116" s="24">
        <v>1000</v>
      </c>
      <c r="E116" s="25">
        <v>1000</v>
      </c>
      <c r="F116" s="25">
        <v>26</v>
      </c>
      <c r="G116" s="25">
        <v>1000</v>
      </c>
      <c r="H116" s="25">
        <v>1000</v>
      </c>
    </row>
    <row r="117" spans="1:8" ht="15.75" customHeight="1">
      <c r="A117" s="56">
        <v>93</v>
      </c>
      <c r="B117" s="29" t="s">
        <v>242</v>
      </c>
      <c r="C117" s="25">
        <v>340</v>
      </c>
      <c r="D117" s="24">
        <v>740</v>
      </c>
      <c r="E117" s="24">
        <v>790</v>
      </c>
      <c r="F117" s="24">
        <v>565</v>
      </c>
      <c r="G117" s="24">
        <v>790</v>
      </c>
      <c r="H117" s="24">
        <v>790</v>
      </c>
    </row>
    <row r="118" spans="1:8" ht="15.75" customHeight="1" thickBot="1">
      <c r="A118" s="60"/>
      <c r="B118" s="81" t="s">
        <v>37</v>
      </c>
      <c r="C118" s="25">
        <f aca="true" t="shared" si="5" ref="C118:H118">SUM(C106:C117)</f>
        <v>20490</v>
      </c>
      <c r="D118" s="85">
        <f t="shared" si="5"/>
        <v>20790</v>
      </c>
      <c r="E118" s="85">
        <f t="shared" si="5"/>
        <v>20915</v>
      </c>
      <c r="F118" s="85">
        <f t="shared" si="5"/>
        <v>9765.4</v>
      </c>
      <c r="G118" s="85">
        <f t="shared" si="5"/>
        <v>20915</v>
      </c>
      <c r="H118" s="85">
        <f t="shared" si="5"/>
        <v>20445</v>
      </c>
    </row>
    <row r="119" spans="1:8" ht="15.75" customHeight="1" thickBot="1">
      <c r="A119" s="78"/>
      <c r="B119" s="79" t="s">
        <v>38</v>
      </c>
      <c r="C119" s="80">
        <f aca="true" t="shared" si="6" ref="C119:H119">SUM(C118,C84:C101,C73,BZ7662)</f>
        <v>97591</v>
      </c>
      <c r="D119" s="80">
        <f t="shared" si="6"/>
        <v>99869.8</v>
      </c>
      <c r="E119" s="80">
        <f t="shared" si="6"/>
        <v>101743.8</v>
      </c>
      <c r="F119" s="80">
        <f t="shared" si="6"/>
        <v>56903</v>
      </c>
      <c r="G119" s="80">
        <f t="shared" si="6"/>
        <v>110534.8</v>
      </c>
      <c r="H119" s="80">
        <f t="shared" si="6"/>
        <v>111411.8</v>
      </c>
    </row>
    <row r="120" spans="1:8" ht="15.75" customHeight="1">
      <c r="A120" s="55"/>
      <c r="B120" s="38"/>
      <c r="C120" s="21"/>
      <c r="D120" s="21"/>
      <c r="E120" s="21"/>
      <c r="F120" s="21"/>
      <c r="G120" s="21"/>
      <c r="H120" s="21"/>
    </row>
    <row r="121" spans="1:8" ht="15.75" customHeight="1">
      <c r="A121" s="55"/>
      <c r="B121" s="38"/>
      <c r="C121" s="21"/>
      <c r="D121" s="21"/>
      <c r="E121" s="21"/>
      <c r="F121" s="21"/>
      <c r="G121" s="21"/>
      <c r="H121" s="21"/>
    </row>
    <row r="122" spans="1:8" ht="15.75" customHeight="1">
      <c r="A122" s="55"/>
      <c r="B122" s="38"/>
      <c r="C122" s="21"/>
      <c r="D122" s="21"/>
      <c r="E122" s="21"/>
      <c r="F122" s="21"/>
      <c r="G122" s="21"/>
      <c r="H122" s="21"/>
    </row>
    <row r="123" spans="1:8" ht="15.75" customHeight="1">
      <c r="A123" s="55"/>
      <c r="B123" s="38"/>
      <c r="C123" s="21"/>
      <c r="D123" s="21"/>
      <c r="E123" s="21"/>
      <c r="F123" s="21"/>
      <c r="G123" s="21"/>
      <c r="H123" s="21"/>
    </row>
    <row r="124" spans="1:8" ht="15.75" customHeight="1">
      <c r="A124" s="55"/>
      <c r="B124" s="38"/>
      <c r="C124" s="21"/>
      <c r="D124" s="21"/>
      <c r="E124" s="21"/>
      <c r="F124" s="21"/>
      <c r="G124" s="21"/>
      <c r="H124" s="21"/>
    </row>
    <row r="125" spans="1:8" ht="15.75" customHeight="1">
      <c r="A125" s="55"/>
      <c r="B125" s="38"/>
      <c r="C125" s="21"/>
      <c r="D125" s="21"/>
      <c r="E125" s="21"/>
      <c r="F125" s="21"/>
      <c r="G125" s="21"/>
      <c r="H125" s="21"/>
    </row>
    <row r="126" spans="1:8" ht="15.75" customHeight="1">
      <c r="A126" s="55"/>
      <c r="B126" s="38"/>
      <c r="C126" s="21"/>
      <c r="D126" s="21"/>
      <c r="E126" s="21"/>
      <c r="F126" s="21"/>
      <c r="G126" s="21"/>
      <c r="H126" s="21"/>
    </row>
    <row r="127" spans="1:8" ht="15.75" customHeight="1">
      <c r="A127" s="55"/>
      <c r="B127" s="38"/>
      <c r="C127" s="21"/>
      <c r="D127" s="21"/>
      <c r="E127" s="21"/>
      <c r="F127" s="21"/>
      <c r="G127" s="21"/>
      <c r="H127" s="21"/>
    </row>
    <row r="128" spans="1:8" ht="15.75" customHeight="1">
      <c r="A128" s="55"/>
      <c r="B128" s="38"/>
      <c r="C128" s="21"/>
      <c r="D128" s="21"/>
      <c r="E128" s="21"/>
      <c r="F128" s="21"/>
      <c r="G128" s="21"/>
      <c r="H128" s="21"/>
    </row>
    <row r="129" spans="1:8" ht="15.75" customHeight="1">
      <c r="A129" s="55"/>
      <c r="B129" s="38"/>
      <c r="C129" s="21"/>
      <c r="D129" s="21"/>
      <c r="E129" s="21"/>
      <c r="F129" s="21"/>
      <c r="G129" s="21"/>
      <c r="H129" s="21"/>
    </row>
    <row r="130" spans="2:8" ht="15.75" customHeight="1">
      <c r="B130" s="35" t="s">
        <v>39</v>
      </c>
      <c r="C130" s="22"/>
      <c r="D130" s="22"/>
      <c r="E130" s="22"/>
      <c r="F130" s="22"/>
      <c r="G130" s="22"/>
      <c r="H130" s="22"/>
    </row>
    <row r="131" spans="1:8" ht="15.75" customHeight="1" thickBot="1">
      <c r="A131" s="58"/>
      <c r="B131" s="37" t="s">
        <v>1</v>
      </c>
      <c r="C131" s="87">
        <v>2014</v>
      </c>
      <c r="D131" s="87" t="s">
        <v>238</v>
      </c>
      <c r="E131" s="87" t="s">
        <v>255</v>
      </c>
      <c r="F131" s="104">
        <v>41851</v>
      </c>
      <c r="G131" s="87" t="s">
        <v>277</v>
      </c>
      <c r="H131" s="87" t="s">
        <v>295</v>
      </c>
    </row>
    <row r="132" spans="1:8" ht="15.75" customHeight="1">
      <c r="A132" s="59">
        <v>94</v>
      </c>
      <c r="B132" s="113" t="s">
        <v>234</v>
      </c>
      <c r="C132" s="27">
        <v>500</v>
      </c>
      <c r="D132" s="27">
        <v>500</v>
      </c>
      <c r="E132" s="27">
        <v>500</v>
      </c>
      <c r="F132" s="27">
        <v>500</v>
      </c>
      <c r="G132" s="27">
        <v>500</v>
      </c>
      <c r="H132" s="27">
        <v>500</v>
      </c>
    </row>
    <row r="133" spans="1:8" ht="15.75" customHeight="1">
      <c r="A133" s="56">
        <v>95</v>
      </c>
      <c r="B133" s="28" t="s">
        <v>233</v>
      </c>
      <c r="C133" s="27">
        <v>2100</v>
      </c>
      <c r="D133" s="85">
        <v>2100</v>
      </c>
      <c r="E133" s="85">
        <v>2100</v>
      </c>
      <c r="F133" s="85">
        <v>2095</v>
      </c>
      <c r="G133" s="85">
        <v>2100</v>
      </c>
      <c r="H133" s="85">
        <v>2100</v>
      </c>
    </row>
    <row r="134" spans="1:8" ht="15.75" customHeight="1">
      <c r="A134" s="56">
        <v>96</v>
      </c>
      <c r="B134" s="28" t="s">
        <v>243</v>
      </c>
      <c r="C134" s="27">
        <v>3000</v>
      </c>
      <c r="D134" s="24">
        <v>3000</v>
      </c>
      <c r="E134" s="24">
        <v>500</v>
      </c>
      <c r="F134" s="24">
        <v>149.8</v>
      </c>
      <c r="G134" s="24">
        <v>500</v>
      </c>
      <c r="H134" s="24">
        <v>500</v>
      </c>
    </row>
    <row r="135" spans="1:8" ht="15.75" customHeight="1">
      <c r="A135" s="56">
        <v>97</v>
      </c>
      <c r="B135" s="28" t="s">
        <v>232</v>
      </c>
      <c r="C135" s="27">
        <v>130</v>
      </c>
      <c r="D135" s="27">
        <v>130</v>
      </c>
      <c r="E135" s="27">
        <v>130</v>
      </c>
      <c r="F135" s="27">
        <v>122.03</v>
      </c>
      <c r="G135" s="85">
        <v>130</v>
      </c>
      <c r="H135" s="85">
        <v>130</v>
      </c>
    </row>
    <row r="136" spans="1:8" ht="15.75" customHeight="1">
      <c r="A136" s="56">
        <v>98</v>
      </c>
      <c r="B136" s="28" t="s">
        <v>231</v>
      </c>
      <c r="C136" s="27">
        <v>1400</v>
      </c>
      <c r="D136" s="27">
        <v>1400</v>
      </c>
      <c r="E136" s="27">
        <v>1400</v>
      </c>
      <c r="F136" s="27">
        <v>1423.47</v>
      </c>
      <c r="G136" s="24">
        <v>1430</v>
      </c>
      <c r="H136" s="25">
        <v>1430</v>
      </c>
    </row>
    <row r="137" spans="1:10" ht="15.75" customHeight="1">
      <c r="A137" s="56">
        <v>99</v>
      </c>
      <c r="B137" s="28" t="s">
        <v>298</v>
      </c>
      <c r="C137" s="27">
        <v>0</v>
      </c>
      <c r="D137" s="27">
        <v>0</v>
      </c>
      <c r="E137" s="27">
        <v>0</v>
      </c>
      <c r="F137" s="27">
        <v>0</v>
      </c>
      <c r="G137" s="24">
        <v>1020</v>
      </c>
      <c r="H137" s="119">
        <v>2000</v>
      </c>
      <c r="I137" s="123">
        <v>980</v>
      </c>
      <c r="J137" s="134">
        <v>18</v>
      </c>
    </row>
    <row r="138" spans="1:8" ht="15.75" customHeight="1">
      <c r="A138" s="56">
        <v>100</v>
      </c>
      <c r="B138" s="28" t="s">
        <v>290</v>
      </c>
      <c r="C138" s="24">
        <v>100</v>
      </c>
      <c r="D138" s="24">
        <v>100</v>
      </c>
      <c r="E138" s="24">
        <v>100</v>
      </c>
      <c r="F138" s="24">
        <v>0</v>
      </c>
      <c r="G138" s="24">
        <v>250</v>
      </c>
      <c r="H138" s="27">
        <v>250</v>
      </c>
    </row>
    <row r="139" spans="1:8" ht="15.75" customHeight="1">
      <c r="A139" s="56">
        <v>101</v>
      </c>
      <c r="B139" s="29" t="s">
        <v>241</v>
      </c>
      <c r="C139" s="20">
        <v>100</v>
      </c>
      <c r="D139" s="20">
        <v>100</v>
      </c>
      <c r="E139" s="20">
        <v>100</v>
      </c>
      <c r="F139" s="20">
        <v>100</v>
      </c>
      <c r="G139" s="17">
        <v>100</v>
      </c>
      <c r="H139" s="17">
        <v>100</v>
      </c>
    </row>
    <row r="140" spans="1:8" ht="15.75" customHeight="1">
      <c r="A140" s="56">
        <v>102</v>
      </c>
      <c r="B140" s="29" t="s">
        <v>224</v>
      </c>
      <c r="C140" s="20">
        <v>500</v>
      </c>
      <c r="D140" s="77">
        <v>500</v>
      </c>
      <c r="E140" s="77">
        <v>500</v>
      </c>
      <c r="F140" s="77">
        <v>250</v>
      </c>
      <c r="G140" s="77">
        <v>500</v>
      </c>
      <c r="H140" s="77">
        <v>500</v>
      </c>
    </row>
    <row r="141" spans="1:8" ht="15.75" customHeight="1">
      <c r="A141" s="56">
        <v>103</v>
      </c>
      <c r="B141" s="29" t="s">
        <v>265</v>
      </c>
      <c r="C141" s="20">
        <v>0</v>
      </c>
      <c r="D141" s="77">
        <v>0</v>
      </c>
      <c r="E141" s="20">
        <v>1000</v>
      </c>
      <c r="F141" s="20">
        <v>0</v>
      </c>
      <c r="G141" s="77">
        <v>1000</v>
      </c>
      <c r="H141" s="77">
        <v>1000</v>
      </c>
    </row>
    <row r="142" spans="1:8" ht="15.75" customHeight="1">
      <c r="A142" s="56">
        <v>104</v>
      </c>
      <c r="B142" s="29" t="s">
        <v>289</v>
      </c>
      <c r="C142" s="20">
        <v>0</v>
      </c>
      <c r="D142" s="77">
        <v>0</v>
      </c>
      <c r="E142" s="17">
        <v>0</v>
      </c>
      <c r="F142" s="17">
        <v>270</v>
      </c>
      <c r="G142" s="20">
        <v>540</v>
      </c>
      <c r="H142" s="77">
        <v>540</v>
      </c>
    </row>
    <row r="143" spans="1:10" ht="15.75" customHeight="1">
      <c r="A143" s="56">
        <v>105</v>
      </c>
      <c r="B143" s="29" t="s">
        <v>299</v>
      </c>
      <c r="C143" s="20">
        <v>0</v>
      </c>
      <c r="D143" s="77">
        <v>0</v>
      </c>
      <c r="E143" s="17">
        <v>0</v>
      </c>
      <c r="F143" s="17">
        <v>0</v>
      </c>
      <c r="G143" s="20">
        <v>0</v>
      </c>
      <c r="H143" s="105">
        <v>1000</v>
      </c>
      <c r="I143" s="123">
        <v>1000</v>
      </c>
      <c r="J143" s="134">
        <v>19</v>
      </c>
    </row>
    <row r="144" spans="1:8" ht="15.75" customHeight="1">
      <c r="A144" s="56">
        <v>106</v>
      </c>
      <c r="B144" s="29" t="s">
        <v>278</v>
      </c>
      <c r="C144" s="20">
        <v>0</v>
      </c>
      <c r="D144" s="77">
        <v>0</v>
      </c>
      <c r="E144" s="17">
        <v>0</v>
      </c>
      <c r="F144" s="17">
        <v>0</v>
      </c>
      <c r="G144" s="20">
        <v>80</v>
      </c>
      <c r="H144" s="17">
        <v>80</v>
      </c>
    </row>
    <row r="145" spans="1:8" ht="15.75" customHeight="1">
      <c r="A145" s="56">
        <v>107</v>
      </c>
      <c r="B145" s="29" t="s">
        <v>244</v>
      </c>
      <c r="C145" s="20">
        <v>500</v>
      </c>
      <c r="D145" s="20">
        <v>600</v>
      </c>
      <c r="E145" s="17">
        <v>600</v>
      </c>
      <c r="F145" s="17">
        <v>78</v>
      </c>
      <c r="G145" s="20">
        <v>300</v>
      </c>
      <c r="H145" s="20">
        <v>300</v>
      </c>
    </row>
    <row r="146" spans="1:8" ht="15.75" customHeight="1">
      <c r="A146" s="56">
        <v>108</v>
      </c>
      <c r="B146" s="29" t="s">
        <v>268</v>
      </c>
      <c r="C146" s="20">
        <v>0</v>
      </c>
      <c r="D146" s="17">
        <v>0</v>
      </c>
      <c r="E146" s="17">
        <v>100</v>
      </c>
      <c r="F146" s="17">
        <v>0</v>
      </c>
      <c r="G146" s="84">
        <v>100</v>
      </c>
      <c r="H146" s="84">
        <v>100</v>
      </c>
    </row>
    <row r="147" spans="1:8" ht="15.75" customHeight="1">
      <c r="A147" s="56">
        <v>109</v>
      </c>
      <c r="B147" s="29" t="s">
        <v>288</v>
      </c>
      <c r="C147" s="20">
        <v>400</v>
      </c>
      <c r="D147" s="17">
        <v>400</v>
      </c>
      <c r="E147" s="84">
        <v>400</v>
      </c>
      <c r="F147" s="84">
        <v>0</v>
      </c>
      <c r="G147" s="20">
        <v>250</v>
      </c>
      <c r="H147" s="20">
        <v>250</v>
      </c>
    </row>
    <row r="148" spans="1:8" ht="15.75" customHeight="1">
      <c r="A148" s="56">
        <v>110</v>
      </c>
      <c r="B148" s="29" t="s">
        <v>245</v>
      </c>
      <c r="C148" s="24">
        <v>500</v>
      </c>
      <c r="D148" s="24">
        <v>500</v>
      </c>
      <c r="E148" s="24">
        <v>1000</v>
      </c>
      <c r="F148" s="24">
        <v>136</v>
      </c>
      <c r="G148" s="24">
        <v>300</v>
      </c>
      <c r="H148" s="24">
        <v>300</v>
      </c>
    </row>
    <row r="149" spans="1:8" ht="15.75" customHeight="1">
      <c r="A149" s="56">
        <v>111</v>
      </c>
      <c r="B149" s="30" t="s">
        <v>271</v>
      </c>
      <c r="C149" s="24">
        <v>0</v>
      </c>
      <c r="D149" s="27">
        <v>0</v>
      </c>
      <c r="E149" s="24">
        <v>0</v>
      </c>
      <c r="F149" s="24">
        <v>0</v>
      </c>
      <c r="G149" s="24">
        <v>800</v>
      </c>
      <c r="H149" s="24">
        <v>800</v>
      </c>
    </row>
    <row r="150" spans="1:8" ht="15.75" customHeight="1">
      <c r="A150" s="56">
        <v>112</v>
      </c>
      <c r="B150" s="30" t="s">
        <v>273</v>
      </c>
      <c r="C150" s="24">
        <v>0</v>
      </c>
      <c r="D150" s="27">
        <v>0</v>
      </c>
      <c r="E150" s="24">
        <v>0</v>
      </c>
      <c r="F150" s="24">
        <v>0</v>
      </c>
      <c r="G150" s="24">
        <v>1500</v>
      </c>
      <c r="H150" s="24">
        <v>1500</v>
      </c>
    </row>
    <row r="151" spans="1:8" ht="15.75" customHeight="1">
      <c r="A151" s="56">
        <v>113</v>
      </c>
      <c r="B151" s="29" t="s">
        <v>279</v>
      </c>
      <c r="C151" s="24">
        <v>200</v>
      </c>
      <c r="D151" s="27">
        <v>200</v>
      </c>
      <c r="E151" s="85">
        <v>200</v>
      </c>
      <c r="F151" s="85">
        <v>0</v>
      </c>
      <c r="G151" s="24">
        <v>270</v>
      </c>
      <c r="H151" s="24">
        <v>270</v>
      </c>
    </row>
    <row r="152" spans="1:8" ht="15.75" customHeight="1">
      <c r="A152" s="56">
        <v>114</v>
      </c>
      <c r="B152" s="29" t="s">
        <v>260</v>
      </c>
      <c r="C152" s="24">
        <v>0</v>
      </c>
      <c r="D152" s="85">
        <v>0</v>
      </c>
      <c r="E152" s="24">
        <v>6500</v>
      </c>
      <c r="F152" s="24">
        <v>35</v>
      </c>
      <c r="G152" s="24">
        <v>6700</v>
      </c>
      <c r="H152" s="24">
        <v>6700</v>
      </c>
    </row>
    <row r="153" spans="1:8" ht="15.75" customHeight="1">
      <c r="A153" s="56">
        <v>115</v>
      </c>
      <c r="B153" s="29" t="s">
        <v>261</v>
      </c>
      <c r="C153" s="20">
        <v>3000</v>
      </c>
      <c r="D153" s="77">
        <v>3000</v>
      </c>
      <c r="E153" s="77">
        <v>3500</v>
      </c>
      <c r="F153" s="77">
        <v>118</v>
      </c>
      <c r="G153" s="20">
        <v>3700</v>
      </c>
      <c r="H153" s="20">
        <v>3700</v>
      </c>
    </row>
    <row r="154" spans="1:8" ht="15.75" customHeight="1">
      <c r="A154" s="56">
        <v>116</v>
      </c>
      <c r="B154" s="30" t="s">
        <v>239</v>
      </c>
      <c r="C154" s="20">
        <v>1000</v>
      </c>
      <c r="D154" s="20">
        <v>1000</v>
      </c>
      <c r="E154" s="20">
        <v>1500</v>
      </c>
      <c r="F154" s="20">
        <v>400.7</v>
      </c>
      <c r="G154" s="20">
        <v>2000</v>
      </c>
      <c r="H154" s="20">
        <v>2000</v>
      </c>
    </row>
    <row r="155" spans="1:8" ht="15.75" customHeight="1">
      <c r="A155" s="56">
        <v>117</v>
      </c>
      <c r="B155" s="29" t="s">
        <v>219</v>
      </c>
      <c r="C155" s="20">
        <v>350</v>
      </c>
      <c r="D155" s="84">
        <v>350</v>
      </c>
      <c r="E155" s="84">
        <v>350</v>
      </c>
      <c r="F155" s="84">
        <v>122</v>
      </c>
      <c r="G155" s="84">
        <v>350</v>
      </c>
      <c r="H155" s="84">
        <v>350</v>
      </c>
    </row>
    <row r="156" spans="1:8" ht="15.75" customHeight="1">
      <c r="A156" s="56">
        <v>118</v>
      </c>
      <c r="B156" s="29" t="s">
        <v>272</v>
      </c>
      <c r="C156" s="20">
        <v>500</v>
      </c>
      <c r="D156" s="20">
        <v>2000</v>
      </c>
      <c r="E156" s="20">
        <v>2600</v>
      </c>
      <c r="F156" s="20">
        <v>1468</v>
      </c>
      <c r="G156" s="20">
        <v>2000</v>
      </c>
      <c r="H156" s="20">
        <v>2000</v>
      </c>
    </row>
    <row r="157" spans="1:8" ht="15.75" customHeight="1">
      <c r="A157" s="56">
        <v>119</v>
      </c>
      <c r="B157" s="29" t="s">
        <v>163</v>
      </c>
      <c r="C157" s="20">
        <v>700</v>
      </c>
      <c r="D157" s="17">
        <v>700</v>
      </c>
      <c r="E157" s="17">
        <v>700</v>
      </c>
      <c r="F157" s="17">
        <v>269</v>
      </c>
      <c r="G157" s="20">
        <v>720</v>
      </c>
      <c r="H157" s="20">
        <v>720</v>
      </c>
    </row>
    <row r="158" spans="1:8" ht="15.75" customHeight="1">
      <c r="A158" s="56">
        <v>120</v>
      </c>
      <c r="B158" s="29" t="s">
        <v>156</v>
      </c>
      <c r="C158" s="20">
        <v>600</v>
      </c>
      <c r="D158" s="20">
        <v>600</v>
      </c>
      <c r="E158" s="20">
        <v>600</v>
      </c>
      <c r="F158" s="20">
        <v>653</v>
      </c>
      <c r="G158" s="20">
        <v>700</v>
      </c>
      <c r="H158" s="20">
        <v>700</v>
      </c>
    </row>
    <row r="159" spans="1:8" ht="15.75" customHeight="1" thickBot="1">
      <c r="A159" s="58"/>
      <c r="B159" s="61" t="s">
        <v>40</v>
      </c>
      <c r="C159" s="24">
        <f aca="true" t="shared" si="7" ref="C159:H159">SUM(C132:C158)</f>
        <v>15580</v>
      </c>
      <c r="D159" s="24">
        <f t="shared" si="7"/>
        <v>17180</v>
      </c>
      <c r="E159" s="24">
        <f t="shared" si="7"/>
        <v>24380</v>
      </c>
      <c r="F159" s="24">
        <f t="shared" si="7"/>
        <v>8190</v>
      </c>
      <c r="G159" s="24">
        <f t="shared" si="7"/>
        <v>27840</v>
      </c>
      <c r="H159" s="24">
        <f t="shared" si="7"/>
        <v>29820</v>
      </c>
    </row>
    <row r="160" spans="1:8" ht="15.75" customHeight="1">
      <c r="A160" s="55"/>
      <c r="B160" s="38"/>
      <c r="C160" s="21"/>
      <c r="D160" s="21"/>
      <c r="E160" s="21"/>
      <c r="F160" s="21"/>
      <c r="G160" s="21"/>
      <c r="H160" s="21"/>
    </row>
    <row r="161" spans="1:8" ht="15.75" customHeight="1">
      <c r="A161" s="55"/>
      <c r="B161" s="38"/>
      <c r="C161" s="21"/>
      <c r="D161" s="21"/>
      <c r="E161" s="21"/>
      <c r="F161" s="21"/>
      <c r="G161" s="21"/>
      <c r="H161" s="21"/>
    </row>
    <row r="162" spans="2:8" ht="15.75" customHeight="1">
      <c r="B162" s="38"/>
      <c r="C162" s="21"/>
      <c r="D162" s="21"/>
      <c r="E162" s="21"/>
      <c r="F162" s="21"/>
      <c r="G162" s="21"/>
      <c r="H162" s="21"/>
    </row>
    <row r="163" spans="2:8" ht="15.75" customHeight="1">
      <c r="B163" s="38"/>
      <c r="C163" s="21"/>
      <c r="D163" s="21"/>
      <c r="E163" s="21"/>
      <c r="F163" s="21"/>
      <c r="G163" s="21"/>
      <c r="H163" s="21"/>
    </row>
    <row r="164" spans="1:8" ht="15.75" customHeight="1" thickBot="1">
      <c r="A164" s="58"/>
      <c r="B164" s="114" t="s">
        <v>41</v>
      </c>
      <c r="C164" s="87">
        <v>2014</v>
      </c>
      <c r="D164" s="87" t="s">
        <v>238</v>
      </c>
      <c r="E164" s="87" t="s">
        <v>255</v>
      </c>
      <c r="F164" s="104">
        <v>41851</v>
      </c>
      <c r="G164" s="87" t="s">
        <v>277</v>
      </c>
      <c r="H164" s="87" t="s">
        <v>295</v>
      </c>
    </row>
    <row r="165" spans="1:8" ht="15.75" customHeight="1">
      <c r="A165" s="59">
        <v>121</v>
      </c>
      <c r="B165" s="16" t="s">
        <v>287</v>
      </c>
      <c r="C165" s="17">
        <v>1500</v>
      </c>
      <c r="D165" s="17">
        <v>1500</v>
      </c>
      <c r="E165" s="17">
        <v>1500</v>
      </c>
      <c r="F165" s="17">
        <v>-10060</v>
      </c>
      <c r="G165" s="17">
        <v>1500</v>
      </c>
      <c r="H165" s="17">
        <v>1500</v>
      </c>
    </row>
    <row r="166" spans="1:8" ht="15.75" customHeight="1">
      <c r="A166" s="56">
        <v>122</v>
      </c>
      <c r="B166" s="19" t="s">
        <v>162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</row>
    <row r="167" spans="1:8" ht="15.75" customHeight="1">
      <c r="A167" s="56">
        <v>123</v>
      </c>
      <c r="B167" s="61" t="s">
        <v>235</v>
      </c>
      <c r="C167" s="20">
        <v>-2200</v>
      </c>
      <c r="D167" s="17">
        <v>-2200</v>
      </c>
      <c r="E167" s="17">
        <v>-2200</v>
      </c>
      <c r="F167" s="17">
        <v>-1650</v>
      </c>
      <c r="G167" s="17">
        <v>-2200</v>
      </c>
      <c r="H167" s="17">
        <v>-2200</v>
      </c>
    </row>
    <row r="168" spans="1:8" ht="15.75" customHeight="1">
      <c r="A168" s="56">
        <v>124</v>
      </c>
      <c r="B168" s="61" t="s">
        <v>236</v>
      </c>
      <c r="C168" s="20">
        <v>-1500</v>
      </c>
      <c r="D168" s="20">
        <v>-1500</v>
      </c>
      <c r="E168" s="20">
        <v>-1500</v>
      </c>
      <c r="F168" s="20">
        <v>-875</v>
      </c>
      <c r="G168" s="20">
        <v>-1500</v>
      </c>
      <c r="H168" s="20">
        <v>-1500</v>
      </c>
    </row>
    <row r="169" spans="1:8" ht="15.75" customHeight="1">
      <c r="A169" s="56">
        <v>125</v>
      </c>
      <c r="B169" s="61" t="s">
        <v>149</v>
      </c>
      <c r="C169" s="20">
        <v>-370</v>
      </c>
      <c r="D169" s="20">
        <v>-370</v>
      </c>
      <c r="E169" s="20">
        <v>-370</v>
      </c>
      <c r="F169" s="20">
        <v>-185</v>
      </c>
      <c r="G169" s="20">
        <v>-370</v>
      </c>
      <c r="H169" s="20">
        <v>-370</v>
      </c>
    </row>
    <row r="170" spans="1:8" ht="15.75" customHeight="1">
      <c r="A170" s="56">
        <v>126</v>
      </c>
      <c r="B170" s="61" t="s">
        <v>237</v>
      </c>
      <c r="C170" s="20">
        <v>-2400</v>
      </c>
      <c r="D170" s="20">
        <v>-2400</v>
      </c>
      <c r="E170" s="20">
        <v>-2400</v>
      </c>
      <c r="F170" s="20">
        <v>-1400</v>
      </c>
      <c r="G170" s="20">
        <v>-2400</v>
      </c>
      <c r="H170" s="20">
        <v>-2400</v>
      </c>
    </row>
    <row r="171" spans="2:8" ht="15.75" customHeight="1">
      <c r="B171" s="30" t="s">
        <v>42</v>
      </c>
      <c r="C171" s="24">
        <f aca="true" t="shared" si="8" ref="C171:H171">SUM(C165:C170)</f>
        <v>-4970</v>
      </c>
      <c r="D171" s="24">
        <f t="shared" si="8"/>
        <v>-4970</v>
      </c>
      <c r="E171" s="24">
        <f t="shared" si="8"/>
        <v>-4970</v>
      </c>
      <c r="F171" s="24">
        <f t="shared" si="8"/>
        <v>-14170</v>
      </c>
      <c r="G171" s="24">
        <f t="shared" si="8"/>
        <v>-4970</v>
      </c>
      <c r="H171" s="24">
        <f t="shared" si="8"/>
        <v>-4970</v>
      </c>
    </row>
    <row r="172" spans="2:8" ht="15.75" customHeight="1">
      <c r="B172" s="30"/>
      <c r="C172" s="24"/>
      <c r="D172" s="24"/>
      <c r="E172" s="24"/>
      <c r="F172" s="24"/>
      <c r="G172" s="24"/>
      <c r="H172" s="24"/>
    </row>
    <row r="173" spans="2:8" ht="15.75" customHeight="1">
      <c r="B173" s="41" t="s">
        <v>43</v>
      </c>
      <c r="C173" s="30"/>
      <c r="D173" s="30"/>
      <c r="E173" s="30"/>
      <c r="F173" s="30"/>
      <c r="G173" s="30"/>
      <c r="H173" s="30"/>
    </row>
    <row r="174" spans="2:8" ht="15.75" customHeight="1">
      <c r="B174" s="42" t="s">
        <v>0</v>
      </c>
      <c r="C174" s="24">
        <f>C69</f>
        <v>113941</v>
      </c>
      <c r="D174" s="24">
        <f>D69</f>
        <v>122301.8</v>
      </c>
      <c r="E174" s="24">
        <f>E69</f>
        <v>131375.8</v>
      </c>
      <c r="F174" s="24">
        <v>79263</v>
      </c>
      <c r="G174" s="24">
        <f>G69</f>
        <v>143344.8</v>
      </c>
      <c r="H174" s="24">
        <f>H69</f>
        <v>146201.8</v>
      </c>
    </row>
    <row r="175" spans="2:8" ht="15.75" customHeight="1">
      <c r="B175" s="42" t="s">
        <v>44</v>
      </c>
      <c r="C175" s="24">
        <f>-C119</f>
        <v>-97591</v>
      </c>
      <c r="D175" s="24">
        <f>-D119</f>
        <v>-99869.8</v>
      </c>
      <c r="E175" s="24">
        <f>-E119</f>
        <v>-101743.8</v>
      </c>
      <c r="F175" s="24">
        <v>-56903</v>
      </c>
      <c r="G175" s="24">
        <f>-G119</f>
        <v>-110534.8</v>
      </c>
      <c r="H175" s="24">
        <f>-H119</f>
        <v>-111411.8</v>
      </c>
    </row>
    <row r="176" spans="2:8" ht="15.75" customHeight="1">
      <c r="B176" s="43" t="s">
        <v>152</v>
      </c>
      <c r="C176" s="24">
        <f>-C159</f>
        <v>-15580</v>
      </c>
      <c r="D176" s="24">
        <f>-D159</f>
        <v>-17180</v>
      </c>
      <c r="E176" s="24">
        <f>-E159</f>
        <v>-24380</v>
      </c>
      <c r="F176" s="24">
        <v>-8190</v>
      </c>
      <c r="G176" s="24">
        <f>-G159</f>
        <v>-27840</v>
      </c>
      <c r="H176" s="24">
        <f>-H159</f>
        <v>-29820</v>
      </c>
    </row>
    <row r="177" spans="2:8" ht="15.75" customHeight="1">
      <c r="B177" s="44" t="s">
        <v>45</v>
      </c>
      <c r="C177" s="24">
        <v>4970</v>
      </c>
      <c r="D177" s="24">
        <f>SUM(D174:D176)</f>
        <v>5252</v>
      </c>
      <c r="E177" s="24">
        <f>SUM(E174:E176)</f>
        <v>5251.999999999985</v>
      </c>
      <c r="F177" s="24">
        <f>SUM(F174:F176)</f>
        <v>14170</v>
      </c>
      <c r="G177" s="24">
        <f>SUM(G174:G176)</f>
        <v>4969.999999999985</v>
      </c>
      <c r="H177" s="24">
        <f>SUM(H174:H176)</f>
        <v>4969.999999999985</v>
      </c>
    </row>
    <row r="178" spans="2:8" ht="15.75" customHeight="1">
      <c r="B178" s="44" t="s">
        <v>41</v>
      </c>
      <c r="C178" s="24">
        <f aca="true" t="shared" si="9" ref="C178:H178">C171</f>
        <v>-4970</v>
      </c>
      <c r="D178" s="24">
        <f t="shared" si="9"/>
        <v>-4970</v>
      </c>
      <c r="E178" s="24">
        <f t="shared" si="9"/>
        <v>-4970</v>
      </c>
      <c r="F178" s="24">
        <f t="shared" si="9"/>
        <v>-14170</v>
      </c>
      <c r="G178" s="24">
        <f t="shared" si="9"/>
        <v>-4970</v>
      </c>
      <c r="H178" s="24">
        <f t="shared" si="9"/>
        <v>-4970</v>
      </c>
    </row>
    <row r="179" spans="2:8" ht="15.75" customHeight="1">
      <c r="B179" s="31" t="s">
        <v>46</v>
      </c>
      <c r="C179" s="32">
        <f aca="true" t="shared" si="10" ref="C179:H179">SUM(C177:C178)</f>
        <v>0</v>
      </c>
      <c r="D179" s="32">
        <f t="shared" si="10"/>
        <v>282</v>
      </c>
      <c r="E179" s="32">
        <f t="shared" si="10"/>
        <v>281.99999999998545</v>
      </c>
      <c r="F179" s="32">
        <f t="shared" si="10"/>
        <v>0</v>
      </c>
      <c r="G179" s="32">
        <f t="shared" si="10"/>
        <v>-1.4551915228366852E-11</v>
      </c>
      <c r="H179" s="32">
        <f t="shared" si="10"/>
        <v>-1.4551915228366852E-11</v>
      </c>
    </row>
    <row r="180" spans="2:8" ht="15.75" customHeight="1">
      <c r="B180" s="33"/>
      <c r="C180" s="18"/>
      <c r="D180" s="18"/>
      <c r="E180" s="18"/>
      <c r="F180" s="18"/>
      <c r="G180" s="18"/>
      <c r="H180" s="18"/>
    </row>
    <row r="181" spans="2:8" ht="15.75" customHeight="1">
      <c r="B181" s="33"/>
      <c r="C181" s="18"/>
      <c r="D181" s="18"/>
      <c r="E181" s="18"/>
      <c r="F181" s="18"/>
      <c r="G181" s="18"/>
      <c r="H181" s="18"/>
    </row>
    <row r="182" spans="2:8" ht="15.75" customHeight="1">
      <c r="B182" s="33"/>
      <c r="C182" s="18"/>
      <c r="D182" s="18"/>
      <c r="E182" s="18"/>
      <c r="F182" s="18"/>
      <c r="G182" s="18"/>
      <c r="H182" s="18"/>
    </row>
    <row r="183" spans="2:8" ht="11.25">
      <c r="B183" s="46"/>
      <c r="C183" s="22"/>
      <c r="D183" s="22"/>
      <c r="E183" s="22"/>
      <c r="F183" s="22"/>
      <c r="G183" s="22"/>
      <c r="H183" s="22"/>
    </row>
    <row r="184" spans="2:8" ht="11.25">
      <c r="B184" s="46"/>
      <c r="C184" s="22"/>
      <c r="D184" s="22"/>
      <c r="E184" s="22"/>
      <c r="F184" s="22"/>
      <c r="G184" s="22"/>
      <c r="H184" s="22"/>
    </row>
    <row r="185" spans="2:8" ht="11.25">
      <c r="B185" s="46" t="s">
        <v>229</v>
      </c>
      <c r="C185" s="22"/>
      <c r="D185" s="22"/>
      <c r="E185" s="22"/>
      <c r="F185" s="22"/>
      <c r="G185" s="22"/>
      <c r="H185" s="22"/>
    </row>
    <row r="186" spans="2:8" ht="11.25">
      <c r="B186" s="46" t="s">
        <v>230</v>
      </c>
      <c r="C186" s="22"/>
      <c r="D186" s="22"/>
      <c r="E186" s="22"/>
      <c r="F186" s="22"/>
      <c r="G186" s="22"/>
      <c r="H186" s="22"/>
    </row>
    <row r="187" spans="2:8" ht="11.25">
      <c r="B187" s="46"/>
      <c r="C187" s="22"/>
      <c r="D187" s="22"/>
      <c r="E187" s="22"/>
      <c r="F187" s="22"/>
      <c r="G187" s="22"/>
      <c r="H187" s="22"/>
    </row>
    <row r="188" spans="2:8" ht="11.25">
      <c r="B188" s="46"/>
      <c r="C188" s="22"/>
      <c r="D188" s="22"/>
      <c r="E188" s="22"/>
      <c r="F188" s="22"/>
      <c r="G188" s="22"/>
      <c r="H188" s="22"/>
    </row>
    <row r="189" spans="2:8" ht="11.25">
      <c r="B189" s="46"/>
      <c r="C189" s="22"/>
      <c r="D189" s="22"/>
      <c r="E189" s="22"/>
      <c r="F189" s="22"/>
      <c r="G189" s="22"/>
      <c r="H189" s="22"/>
    </row>
    <row r="190" spans="2:8" ht="11.25">
      <c r="B190" s="46"/>
      <c r="C190" s="22"/>
      <c r="D190" s="22"/>
      <c r="E190" s="22"/>
      <c r="F190" s="22"/>
      <c r="G190" s="22"/>
      <c r="H190" s="22"/>
    </row>
    <row r="191" spans="2:8" ht="11.25">
      <c r="B191" s="46"/>
      <c r="C191" s="22"/>
      <c r="D191" s="22"/>
      <c r="E191" s="22"/>
      <c r="F191" s="22"/>
      <c r="G191" s="22"/>
      <c r="H191" s="22"/>
    </row>
    <row r="192" spans="2:8" ht="11.25">
      <c r="B192" s="46"/>
      <c r="C192" s="22"/>
      <c r="D192" s="22"/>
      <c r="E192" s="22"/>
      <c r="F192" s="22"/>
      <c r="G192" s="22"/>
      <c r="H192" s="22"/>
    </row>
    <row r="193" spans="2:8" ht="11.25">
      <c r="B193" s="46"/>
      <c r="C193" s="22"/>
      <c r="D193" s="22"/>
      <c r="E193" s="22"/>
      <c r="F193" s="22"/>
      <c r="G193" s="22"/>
      <c r="H193" s="22"/>
    </row>
    <row r="194" spans="2:8" ht="11.25">
      <c r="B194" s="46"/>
      <c r="C194" s="22"/>
      <c r="D194" s="22"/>
      <c r="E194" s="22"/>
      <c r="F194" s="22"/>
      <c r="G194" s="22"/>
      <c r="H194" s="22"/>
    </row>
    <row r="195" spans="2:8" ht="11.25">
      <c r="B195" s="46"/>
      <c r="C195" s="22"/>
      <c r="D195" s="22"/>
      <c r="E195" s="22"/>
      <c r="F195" s="22"/>
      <c r="G195" s="22"/>
      <c r="H195" s="22"/>
    </row>
    <row r="196" spans="2:8" ht="11.25">
      <c r="B196" s="46"/>
      <c r="C196" s="22"/>
      <c r="D196" s="22"/>
      <c r="E196" s="22"/>
      <c r="F196" s="22"/>
      <c r="G196" s="22"/>
      <c r="H196" s="22"/>
    </row>
    <row r="197" spans="2:8" ht="11.25">
      <c r="B197" s="46"/>
      <c r="C197" s="22"/>
      <c r="D197" s="22"/>
      <c r="E197" s="22"/>
      <c r="F197" s="22"/>
      <c r="G197" s="22"/>
      <c r="H197" s="22"/>
    </row>
    <row r="198" spans="2:8" ht="11.25">
      <c r="B198" s="46"/>
      <c r="C198" s="22"/>
      <c r="D198" s="22"/>
      <c r="E198" s="22"/>
      <c r="F198" s="22"/>
      <c r="G198" s="22"/>
      <c r="H198" s="22"/>
    </row>
    <row r="199" spans="2:8" ht="11.25">
      <c r="B199" s="46"/>
      <c r="C199" s="22"/>
      <c r="D199" s="22"/>
      <c r="E199" s="22"/>
      <c r="F199" s="22"/>
      <c r="G199" s="22"/>
      <c r="H199" s="22"/>
    </row>
    <row r="200" spans="2:8" ht="11.25">
      <c r="B200" s="46"/>
      <c r="C200" s="22"/>
      <c r="D200" s="22"/>
      <c r="E200" s="22"/>
      <c r="F200" s="22"/>
      <c r="G200" s="22"/>
      <c r="H200" s="22"/>
    </row>
    <row r="201" spans="2:8" ht="11.25">
      <c r="B201" s="46"/>
      <c r="C201" s="22"/>
      <c r="D201" s="22"/>
      <c r="E201" s="22"/>
      <c r="F201" s="22"/>
      <c r="G201" s="22"/>
      <c r="H201" s="22"/>
    </row>
    <row r="202" spans="2:8" ht="11.25">
      <c r="B202" s="46"/>
      <c r="C202" s="22"/>
      <c r="D202" s="22"/>
      <c r="E202" s="22"/>
      <c r="F202" s="22"/>
      <c r="G202" s="22"/>
      <c r="H202" s="22"/>
    </row>
    <row r="203" spans="2:8" ht="11.25">
      <c r="B203" s="46"/>
      <c r="C203" s="22"/>
      <c r="D203" s="22"/>
      <c r="E203" s="22"/>
      <c r="F203" s="22"/>
      <c r="G203" s="22"/>
      <c r="H203" s="22"/>
    </row>
    <row r="204" spans="2:8" ht="11.25">
      <c r="B204" s="46"/>
      <c r="C204" s="22"/>
      <c r="D204" s="22"/>
      <c r="E204" s="22"/>
      <c r="F204" s="22"/>
      <c r="G204" s="22"/>
      <c r="H204" s="22"/>
    </row>
    <row r="205" spans="2:8" ht="11.25">
      <c r="B205" s="46"/>
      <c r="C205" s="22"/>
      <c r="D205" s="22"/>
      <c r="E205" s="22"/>
      <c r="F205" s="22"/>
      <c r="G205" s="22"/>
      <c r="H205" s="22"/>
    </row>
    <row r="206" spans="2:8" ht="11.25">
      <c r="B206" s="46"/>
      <c r="C206" s="22"/>
      <c r="D206" s="22"/>
      <c r="E206" s="22"/>
      <c r="F206" s="22"/>
      <c r="G206" s="22"/>
      <c r="H206" s="22"/>
    </row>
    <row r="207" spans="2:8" ht="11.25">
      <c r="B207" s="46"/>
      <c r="C207" s="22"/>
      <c r="D207" s="22"/>
      <c r="E207" s="22"/>
      <c r="F207" s="22"/>
      <c r="G207" s="22"/>
      <c r="H207" s="22"/>
    </row>
    <row r="208" spans="2:8" ht="11.25">
      <c r="B208" s="46"/>
      <c r="C208" s="22"/>
      <c r="D208" s="22"/>
      <c r="E208" s="22"/>
      <c r="F208" s="22"/>
      <c r="G208" s="22"/>
      <c r="H208" s="22"/>
    </row>
    <row r="209" spans="2:8" ht="11.25">
      <c r="B209" s="46"/>
      <c r="C209" s="22"/>
      <c r="D209" s="22"/>
      <c r="E209" s="22"/>
      <c r="F209" s="22"/>
      <c r="G209" s="22"/>
      <c r="H209" s="22"/>
    </row>
    <row r="210" spans="2:8" ht="11.25">
      <c r="B210" s="46"/>
      <c r="C210" s="22"/>
      <c r="D210" s="22"/>
      <c r="E210" s="22"/>
      <c r="F210" s="22"/>
      <c r="G210" s="22"/>
      <c r="H210" s="22"/>
    </row>
    <row r="211" spans="2:8" ht="11.25">
      <c r="B211" s="46"/>
      <c r="C211" s="22"/>
      <c r="D211" s="22"/>
      <c r="E211" s="22"/>
      <c r="F211" s="22"/>
      <c r="G211" s="22"/>
      <c r="H211" s="22"/>
    </row>
    <row r="212" spans="2:8" ht="11.25">
      <c r="B212" s="46"/>
      <c r="C212" s="22"/>
      <c r="D212" s="22"/>
      <c r="E212" s="22"/>
      <c r="F212" s="22"/>
      <c r="G212" s="22"/>
      <c r="H212" s="22"/>
    </row>
    <row r="213" spans="2:8" ht="11.25">
      <c r="B213" s="46"/>
      <c r="C213" s="22"/>
      <c r="D213" s="22"/>
      <c r="E213" s="22"/>
      <c r="F213" s="22"/>
      <c r="G213" s="22"/>
      <c r="H213" s="22"/>
    </row>
    <row r="214" spans="2:8" ht="11.25">
      <c r="B214" s="46"/>
      <c r="C214" s="22"/>
      <c r="D214" s="22"/>
      <c r="E214" s="22"/>
      <c r="F214" s="22"/>
      <c r="G214" s="22"/>
      <c r="H214" s="22"/>
    </row>
    <row r="215" spans="2:8" ht="11.25">
      <c r="B215" s="46"/>
      <c r="C215" s="22"/>
      <c r="D215" s="22"/>
      <c r="E215" s="22"/>
      <c r="F215" s="22"/>
      <c r="G215" s="22"/>
      <c r="H215" s="22"/>
    </row>
    <row r="216" spans="2:8" ht="11.25">
      <c r="B216" s="46"/>
      <c r="C216" s="22"/>
      <c r="D216" s="22"/>
      <c r="E216" s="22"/>
      <c r="F216" s="22"/>
      <c r="G216" s="22"/>
      <c r="H216" s="22"/>
    </row>
    <row r="217" spans="2:8" ht="11.25">
      <c r="B217" s="46"/>
      <c r="C217" s="22"/>
      <c r="D217" s="22"/>
      <c r="E217" s="22"/>
      <c r="F217" s="22"/>
      <c r="G217" s="22"/>
      <c r="H217" s="22"/>
    </row>
    <row r="218" spans="2:8" ht="11.25">
      <c r="B218" s="46"/>
      <c r="C218" s="22"/>
      <c r="D218" s="22"/>
      <c r="E218" s="22"/>
      <c r="F218" s="22"/>
      <c r="G218" s="22"/>
      <c r="H218" s="22"/>
    </row>
    <row r="219" spans="2:8" ht="11.25">
      <c r="B219" s="46"/>
      <c r="C219" s="22"/>
      <c r="D219" s="22"/>
      <c r="E219" s="22"/>
      <c r="F219" s="22"/>
      <c r="G219" s="22"/>
      <c r="H219" s="22"/>
    </row>
    <row r="220" spans="2:8" ht="11.25">
      <c r="B220" s="46"/>
      <c r="C220" s="22"/>
      <c r="D220" s="22"/>
      <c r="E220" s="22"/>
      <c r="F220" s="22"/>
      <c r="G220" s="22"/>
      <c r="H220" s="22"/>
    </row>
    <row r="221" spans="2:8" ht="11.25">
      <c r="B221" s="46"/>
      <c r="C221" s="22"/>
      <c r="D221" s="22"/>
      <c r="E221" s="22"/>
      <c r="F221" s="22"/>
      <c r="G221" s="22"/>
      <c r="H221" s="22"/>
    </row>
    <row r="222" spans="2:8" ht="11.25">
      <c r="B222" s="46"/>
      <c r="C222" s="22"/>
      <c r="D222" s="22"/>
      <c r="E222" s="22"/>
      <c r="F222" s="22"/>
      <c r="G222" s="22"/>
      <c r="H222" s="22"/>
    </row>
    <row r="223" spans="2:8" ht="11.25">
      <c r="B223" s="46"/>
      <c r="C223" s="22"/>
      <c r="D223" s="22"/>
      <c r="E223" s="22"/>
      <c r="F223" s="22"/>
      <c r="G223" s="22"/>
      <c r="H223" s="22"/>
    </row>
    <row r="224" spans="2:8" ht="11.25">
      <c r="B224" s="46"/>
      <c r="C224" s="22"/>
      <c r="D224" s="22"/>
      <c r="E224" s="22"/>
      <c r="F224" s="22"/>
      <c r="G224" s="22"/>
      <c r="H224" s="22"/>
    </row>
    <row r="225" spans="2:8" ht="11.25">
      <c r="B225" s="46"/>
      <c r="C225" s="22"/>
      <c r="D225" s="22"/>
      <c r="E225" s="22"/>
      <c r="F225" s="22"/>
      <c r="G225" s="22"/>
      <c r="H225" s="22"/>
    </row>
    <row r="226" spans="2:8" ht="11.25">
      <c r="B226" s="46"/>
      <c r="C226" s="22"/>
      <c r="D226" s="22"/>
      <c r="E226" s="22"/>
      <c r="F226" s="22"/>
      <c r="G226" s="22"/>
      <c r="H226" s="22"/>
    </row>
    <row r="227" spans="2:8" ht="11.25">
      <c r="B227" s="46"/>
      <c r="C227" s="22"/>
      <c r="D227" s="22"/>
      <c r="E227" s="22"/>
      <c r="F227" s="22"/>
      <c r="G227" s="22"/>
      <c r="H227" s="22"/>
    </row>
    <row r="228" spans="2:8" ht="11.25">
      <c r="B228" s="46"/>
      <c r="C228" s="22"/>
      <c r="D228" s="22"/>
      <c r="E228" s="22"/>
      <c r="F228" s="22"/>
      <c r="G228" s="22"/>
      <c r="H228" s="22"/>
    </row>
    <row r="229" spans="2:8" ht="11.25">
      <c r="B229" s="46"/>
      <c r="C229" s="22"/>
      <c r="D229" s="22"/>
      <c r="E229" s="22"/>
      <c r="F229" s="22"/>
      <c r="G229" s="22"/>
      <c r="H229" s="22"/>
    </row>
    <row r="230" spans="2:8" ht="11.25">
      <c r="B230" s="46"/>
      <c r="C230" s="22"/>
      <c r="D230" s="22"/>
      <c r="E230" s="22"/>
      <c r="F230" s="22"/>
      <c r="G230" s="22"/>
      <c r="H230" s="22"/>
    </row>
    <row r="231" spans="2:8" ht="11.25">
      <c r="B231" s="46"/>
      <c r="C231" s="22"/>
      <c r="D231" s="22"/>
      <c r="E231" s="22"/>
      <c r="F231" s="22"/>
      <c r="G231" s="22"/>
      <c r="H231" s="22"/>
    </row>
    <row r="232" spans="2:8" ht="11.25">
      <c r="B232" s="46"/>
      <c r="C232" s="22"/>
      <c r="D232" s="22"/>
      <c r="E232" s="22"/>
      <c r="F232" s="22"/>
      <c r="G232" s="22"/>
      <c r="H232" s="22"/>
    </row>
    <row r="233" spans="2:8" ht="11.25">
      <c r="B233" s="46"/>
      <c r="C233" s="22"/>
      <c r="D233" s="22"/>
      <c r="E233" s="22"/>
      <c r="F233" s="22"/>
      <c r="G233" s="22"/>
      <c r="H233" s="22"/>
    </row>
    <row r="234" spans="2:8" ht="11.25">
      <c r="B234" s="46"/>
      <c r="C234" s="22"/>
      <c r="D234" s="22"/>
      <c r="E234" s="22"/>
      <c r="F234" s="22"/>
      <c r="G234" s="22"/>
      <c r="H234" s="22"/>
    </row>
    <row r="235" spans="2:8" ht="11.25">
      <c r="B235" s="46"/>
      <c r="C235" s="22"/>
      <c r="D235" s="22"/>
      <c r="E235" s="22"/>
      <c r="F235" s="22"/>
      <c r="G235" s="22"/>
      <c r="H235" s="22"/>
    </row>
    <row r="236" spans="2:8" ht="11.25">
      <c r="B236" s="46"/>
      <c r="C236" s="22"/>
      <c r="D236" s="22"/>
      <c r="E236" s="22"/>
      <c r="F236" s="22"/>
      <c r="G236" s="22"/>
      <c r="H236" s="22"/>
    </row>
    <row r="237" spans="2:8" ht="11.25">
      <c r="B237" s="46"/>
      <c r="C237" s="22"/>
      <c r="D237" s="22"/>
      <c r="E237" s="22"/>
      <c r="F237" s="22"/>
      <c r="G237" s="22"/>
      <c r="H237" s="22"/>
    </row>
    <row r="238" spans="2:8" ht="11.25">
      <c r="B238" s="46"/>
      <c r="C238" s="22"/>
      <c r="D238" s="22"/>
      <c r="E238" s="22"/>
      <c r="F238" s="22"/>
      <c r="G238" s="22"/>
      <c r="H238" s="22"/>
    </row>
    <row r="239" spans="2:8" ht="11.25">
      <c r="B239" s="46"/>
      <c r="C239" s="22"/>
      <c r="D239" s="22"/>
      <c r="E239" s="22"/>
      <c r="F239" s="22"/>
      <c r="G239" s="22"/>
      <c r="H239" s="22"/>
    </row>
    <row r="240" spans="2:8" ht="11.25">
      <c r="B240" s="46"/>
      <c r="C240" s="22"/>
      <c r="D240" s="22"/>
      <c r="E240" s="22"/>
      <c r="F240" s="22"/>
      <c r="G240" s="22"/>
      <c r="H240" s="22"/>
    </row>
    <row r="241" spans="2:8" ht="11.25">
      <c r="B241" s="46"/>
      <c r="C241" s="22"/>
      <c r="D241" s="22"/>
      <c r="E241" s="22"/>
      <c r="F241" s="22"/>
      <c r="G241" s="22"/>
      <c r="H241" s="22"/>
    </row>
    <row r="242" spans="2:8" ht="11.25">
      <c r="B242" s="46"/>
      <c r="C242" s="22"/>
      <c r="D242" s="22"/>
      <c r="E242" s="22"/>
      <c r="F242" s="22"/>
      <c r="G242" s="22"/>
      <c r="H242" s="22"/>
    </row>
    <row r="243" spans="2:8" ht="11.25">
      <c r="B243" s="46"/>
      <c r="C243" s="22"/>
      <c r="D243" s="22"/>
      <c r="E243" s="22"/>
      <c r="F243" s="22"/>
      <c r="G243" s="22"/>
      <c r="H243" s="22"/>
    </row>
    <row r="244" spans="2:8" ht="11.25">
      <c r="B244" s="46"/>
      <c r="C244" s="22"/>
      <c r="D244" s="22"/>
      <c r="E244" s="22"/>
      <c r="F244" s="22"/>
      <c r="G244" s="22"/>
      <c r="H244" s="22"/>
    </row>
    <row r="245" spans="2:8" ht="11.25">
      <c r="B245" s="46"/>
      <c r="C245" s="22"/>
      <c r="D245" s="22"/>
      <c r="E245" s="22"/>
      <c r="F245" s="22"/>
      <c r="G245" s="22"/>
      <c r="H245" s="22"/>
    </row>
    <row r="246" spans="2:8" ht="11.25">
      <c r="B246" s="46"/>
      <c r="C246" s="22"/>
      <c r="D246" s="22"/>
      <c r="E246" s="22"/>
      <c r="F246" s="22"/>
      <c r="G246" s="22"/>
      <c r="H246" s="22"/>
    </row>
    <row r="247" spans="2:8" ht="11.25">
      <c r="B247" s="46"/>
      <c r="C247" s="22"/>
      <c r="D247" s="22"/>
      <c r="E247" s="22"/>
      <c r="F247" s="22"/>
      <c r="G247" s="22"/>
      <c r="H247" s="22"/>
    </row>
    <row r="248" spans="2:8" ht="11.25">
      <c r="B248" s="46"/>
      <c r="C248" s="22"/>
      <c r="D248" s="22"/>
      <c r="E248" s="22"/>
      <c r="F248" s="22"/>
      <c r="G248" s="22"/>
      <c r="H248" s="22"/>
    </row>
    <row r="249" spans="2:8" ht="11.25">
      <c r="B249" s="46"/>
      <c r="C249" s="22"/>
      <c r="D249" s="22"/>
      <c r="E249" s="22"/>
      <c r="F249" s="22"/>
      <c r="G249" s="22"/>
      <c r="H249" s="22"/>
    </row>
    <row r="250" spans="2:8" ht="11.25">
      <c r="B250" s="46"/>
      <c r="C250" s="22"/>
      <c r="D250" s="22"/>
      <c r="E250" s="22"/>
      <c r="F250" s="22"/>
      <c r="G250" s="22"/>
      <c r="H250" s="22"/>
    </row>
    <row r="251" spans="2:8" ht="11.25">
      <c r="B251" s="46"/>
      <c r="C251" s="22"/>
      <c r="D251" s="22"/>
      <c r="E251" s="22"/>
      <c r="F251" s="22"/>
      <c r="G251" s="22"/>
      <c r="H251" s="22"/>
    </row>
    <row r="252" spans="2:8" ht="11.25">
      <c r="B252" s="46"/>
      <c r="C252" s="22"/>
      <c r="D252" s="22"/>
      <c r="E252" s="22"/>
      <c r="F252" s="22"/>
      <c r="G252" s="22"/>
      <c r="H252" s="22"/>
    </row>
    <row r="253" spans="2:8" ht="11.25">
      <c r="B253" s="46"/>
      <c r="C253" s="22"/>
      <c r="D253" s="22"/>
      <c r="E253" s="22"/>
      <c r="F253" s="22"/>
      <c r="G253" s="22"/>
      <c r="H253" s="22"/>
    </row>
    <row r="254" spans="2:8" ht="11.25">
      <c r="B254" s="46"/>
      <c r="C254" s="22"/>
      <c r="D254" s="22"/>
      <c r="E254" s="22"/>
      <c r="F254" s="22"/>
      <c r="G254" s="22"/>
      <c r="H254" s="22"/>
    </row>
    <row r="255" spans="2:8" ht="11.25">
      <c r="B255" s="46"/>
      <c r="C255" s="22"/>
      <c r="D255" s="22"/>
      <c r="E255" s="22"/>
      <c r="F255" s="22"/>
      <c r="G255" s="22"/>
      <c r="H255" s="22"/>
    </row>
    <row r="256" spans="2:8" ht="11.25">
      <c r="B256" s="46"/>
      <c r="C256" s="22"/>
      <c r="D256" s="22"/>
      <c r="E256" s="22"/>
      <c r="F256" s="22"/>
      <c r="G256" s="22"/>
      <c r="H256" s="22"/>
    </row>
    <row r="257" spans="2:8" ht="11.25">
      <c r="B257" s="46"/>
      <c r="C257" s="22"/>
      <c r="D257" s="22"/>
      <c r="E257" s="22"/>
      <c r="F257" s="22"/>
      <c r="G257" s="22"/>
      <c r="H257" s="22"/>
    </row>
    <row r="258" spans="2:8" ht="11.25">
      <c r="B258" s="46"/>
      <c r="C258" s="22"/>
      <c r="D258" s="22"/>
      <c r="E258" s="22"/>
      <c r="F258" s="22"/>
      <c r="G258" s="22"/>
      <c r="H258" s="22"/>
    </row>
    <row r="259" spans="2:8" ht="11.25">
      <c r="B259" s="46"/>
      <c r="C259" s="22"/>
      <c r="D259" s="22"/>
      <c r="E259" s="22"/>
      <c r="F259" s="22"/>
      <c r="G259" s="22"/>
      <c r="H259" s="22"/>
    </row>
    <row r="260" spans="2:8" ht="11.25">
      <c r="B260" s="46"/>
      <c r="C260" s="22"/>
      <c r="D260" s="22"/>
      <c r="E260" s="22"/>
      <c r="F260" s="22"/>
      <c r="G260" s="22"/>
      <c r="H260" s="22"/>
    </row>
    <row r="261" spans="2:8" ht="11.25">
      <c r="B261" s="46"/>
      <c r="C261" s="22"/>
      <c r="D261" s="22"/>
      <c r="E261" s="22"/>
      <c r="F261" s="22"/>
      <c r="G261" s="22"/>
      <c r="H261" s="22"/>
    </row>
    <row r="262" spans="2:8" ht="11.25">
      <c r="B262" s="46"/>
      <c r="C262" s="22"/>
      <c r="D262" s="22"/>
      <c r="E262" s="22"/>
      <c r="F262" s="22"/>
      <c r="G262" s="22"/>
      <c r="H262" s="22"/>
    </row>
    <row r="263" spans="2:8" ht="11.25">
      <c r="B263" s="46"/>
      <c r="C263" s="22"/>
      <c r="D263" s="22"/>
      <c r="E263" s="22"/>
      <c r="F263" s="22"/>
      <c r="G263" s="22"/>
      <c r="H263" s="22"/>
    </row>
    <row r="264" spans="2:8" ht="11.25">
      <c r="B264" s="46"/>
      <c r="C264" s="22"/>
      <c r="D264" s="22"/>
      <c r="E264" s="22"/>
      <c r="F264" s="22"/>
      <c r="G264" s="22"/>
      <c r="H264" s="22"/>
    </row>
    <row r="265" spans="2:8" ht="11.25">
      <c r="B265" s="46"/>
      <c r="C265" s="22"/>
      <c r="D265" s="22"/>
      <c r="E265" s="22"/>
      <c r="F265" s="22"/>
      <c r="G265" s="22"/>
      <c r="H265" s="22"/>
    </row>
    <row r="266" spans="2:8" ht="11.25">
      <c r="B266" s="46"/>
      <c r="C266" s="22"/>
      <c r="D266" s="22"/>
      <c r="E266" s="22"/>
      <c r="F266" s="22"/>
      <c r="G266" s="22"/>
      <c r="H266" s="22"/>
    </row>
    <row r="267" spans="2:8" ht="11.25">
      <c r="B267" s="46"/>
      <c r="C267" s="22"/>
      <c r="D267" s="22"/>
      <c r="E267" s="22"/>
      <c r="F267" s="22"/>
      <c r="G267" s="22"/>
      <c r="H267" s="22"/>
    </row>
    <row r="268" spans="2:8" ht="11.25">
      <c r="B268" s="46"/>
      <c r="C268" s="22"/>
      <c r="D268" s="22"/>
      <c r="E268" s="22"/>
      <c r="F268" s="22"/>
      <c r="G268" s="22"/>
      <c r="H268" s="22"/>
    </row>
    <row r="269" spans="2:8" ht="11.25">
      <c r="B269" s="46"/>
      <c r="C269" s="22"/>
      <c r="D269" s="22"/>
      <c r="E269" s="22"/>
      <c r="F269" s="22"/>
      <c r="G269" s="22"/>
      <c r="H269" s="22"/>
    </row>
    <row r="270" spans="2:8" ht="11.25">
      <c r="B270" s="46"/>
      <c r="C270" s="22"/>
      <c r="D270" s="22"/>
      <c r="E270" s="22"/>
      <c r="F270" s="22"/>
      <c r="G270" s="22"/>
      <c r="H270" s="22"/>
    </row>
    <row r="271" spans="2:8" ht="11.25">
      <c r="B271" s="46"/>
      <c r="C271" s="22"/>
      <c r="D271" s="22"/>
      <c r="E271" s="22"/>
      <c r="F271" s="22"/>
      <c r="G271" s="22"/>
      <c r="H271" s="22"/>
    </row>
    <row r="272" spans="2:8" ht="11.25">
      <c r="B272" s="46"/>
      <c r="C272" s="22"/>
      <c r="D272" s="22"/>
      <c r="E272" s="22"/>
      <c r="F272" s="22"/>
      <c r="G272" s="22"/>
      <c r="H272" s="22"/>
    </row>
    <row r="273" spans="2:8" ht="11.25">
      <c r="B273" s="46"/>
      <c r="C273" s="22"/>
      <c r="D273" s="22"/>
      <c r="E273" s="22"/>
      <c r="F273" s="22"/>
      <c r="G273" s="22"/>
      <c r="H273" s="22"/>
    </row>
    <row r="274" spans="2:8" ht="11.25">
      <c r="B274" s="46"/>
      <c r="C274" s="22"/>
      <c r="D274" s="22"/>
      <c r="E274" s="22"/>
      <c r="F274" s="22"/>
      <c r="G274" s="22"/>
      <c r="H274" s="22"/>
    </row>
    <row r="275" spans="2:8" ht="11.25">
      <c r="B275" s="46"/>
      <c r="C275" s="22"/>
      <c r="D275" s="22"/>
      <c r="E275" s="22"/>
      <c r="F275" s="22"/>
      <c r="G275" s="22"/>
      <c r="H275" s="22"/>
    </row>
    <row r="276" spans="2:8" ht="11.25">
      <c r="B276" s="46"/>
      <c r="C276" s="22"/>
      <c r="D276" s="22"/>
      <c r="E276" s="22"/>
      <c r="F276" s="22"/>
      <c r="G276" s="22"/>
      <c r="H276" s="22"/>
    </row>
    <row r="277" spans="2:8" ht="11.25">
      <c r="B277" s="46"/>
      <c r="C277" s="22"/>
      <c r="D277" s="22"/>
      <c r="E277" s="22"/>
      <c r="F277" s="22"/>
      <c r="G277" s="22"/>
      <c r="H277" s="22"/>
    </row>
    <row r="278" spans="2:8" ht="11.25">
      <c r="B278" s="46"/>
      <c r="C278" s="22"/>
      <c r="D278" s="22"/>
      <c r="E278" s="22"/>
      <c r="F278" s="22"/>
      <c r="G278" s="22"/>
      <c r="H278" s="22"/>
    </row>
    <row r="279" spans="2:8" ht="11.25">
      <c r="B279" s="46"/>
      <c r="C279" s="22"/>
      <c r="D279" s="22"/>
      <c r="E279" s="22"/>
      <c r="F279" s="22"/>
      <c r="G279" s="22"/>
      <c r="H279" s="22"/>
    </row>
    <row r="280" spans="2:8" ht="11.25">
      <c r="B280" s="46"/>
      <c r="C280" s="22"/>
      <c r="D280" s="22"/>
      <c r="E280" s="22"/>
      <c r="F280" s="22"/>
      <c r="G280" s="22"/>
      <c r="H280" s="22"/>
    </row>
    <row r="281" spans="2:8" ht="11.25">
      <c r="B281" s="46"/>
      <c r="C281" s="22"/>
      <c r="D281" s="22"/>
      <c r="E281" s="22"/>
      <c r="F281" s="22"/>
      <c r="G281" s="22"/>
      <c r="H281" s="22"/>
    </row>
    <row r="282" spans="2:8" ht="11.25">
      <c r="B282" s="46"/>
      <c r="C282" s="22"/>
      <c r="D282" s="22"/>
      <c r="E282" s="22"/>
      <c r="F282" s="22"/>
      <c r="G282" s="22"/>
      <c r="H282" s="22"/>
    </row>
    <row r="283" spans="2:8" ht="11.25">
      <c r="B283" s="46"/>
      <c r="C283" s="22"/>
      <c r="D283" s="22"/>
      <c r="E283" s="22"/>
      <c r="F283" s="22"/>
      <c r="G283" s="22"/>
      <c r="H283" s="22"/>
    </row>
    <row r="284" spans="2:8" ht="11.25">
      <c r="B284" s="46"/>
      <c r="C284" s="22"/>
      <c r="D284" s="22"/>
      <c r="E284" s="22"/>
      <c r="F284" s="22"/>
      <c r="G284" s="22"/>
      <c r="H284" s="22"/>
    </row>
    <row r="285" spans="2:8" ht="11.25">
      <c r="B285" s="46"/>
      <c r="C285" s="22"/>
      <c r="D285" s="22"/>
      <c r="E285" s="22"/>
      <c r="F285" s="22"/>
      <c r="G285" s="22"/>
      <c r="H285" s="22"/>
    </row>
    <row r="286" spans="2:8" ht="11.25">
      <c r="B286" s="46"/>
      <c r="C286" s="22"/>
      <c r="D286" s="22"/>
      <c r="E286" s="22"/>
      <c r="F286" s="22"/>
      <c r="G286" s="22"/>
      <c r="H286" s="22"/>
    </row>
    <row r="287" spans="2:8" ht="11.25">
      <c r="B287" s="46"/>
      <c r="C287" s="22"/>
      <c r="D287" s="22"/>
      <c r="E287" s="22"/>
      <c r="F287" s="22"/>
      <c r="G287" s="22"/>
      <c r="H287" s="22"/>
    </row>
    <row r="288" spans="2:8" ht="11.25">
      <c r="B288" s="46"/>
      <c r="C288" s="22"/>
      <c r="D288" s="22"/>
      <c r="E288" s="22"/>
      <c r="F288" s="22"/>
      <c r="G288" s="22"/>
      <c r="H288" s="22"/>
    </row>
    <row r="289" spans="2:8" ht="11.25">
      <c r="B289" s="46"/>
      <c r="C289" s="22"/>
      <c r="D289" s="22"/>
      <c r="E289" s="22"/>
      <c r="F289" s="22"/>
      <c r="G289" s="22"/>
      <c r="H289" s="22"/>
    </row>
    <row r="290" spans="2:8" ht="11.25">
      <c r="B290" s="46"/>
      <c r="C290" s="22"/>
      <c r="D290" s="22"/>
      <c r="E290" s="22"/>
      <c r="F290" s="22"/>
      <c r="G290" s="22"/>
      <c r="H290" s="22"/>
    </row>
    <row r="291" spans="2:8" ht="11.25">
      <c r="B291" s="46"/>
      <c r="C291" s="22"/>
      <c r="D291" s="22"/>
      <c r="E291" s="22"/>
      <c r="F291" s="22"/>
      <c r="G291" s="22"/>
      <c r="H291" s="22"/>
    </row>
    <row r="292" spans="2:8" ht="11.25">
      <c r="B292" s="46"/>
      <c r="C292" s="22"/>
      <c r="D292" s="22"/>
      <c r="E292" s="22"/>
      <c r="F292" s="22"/>
      <c r="G292" s="22"/>
      <c r="H292" s="22"/>
    </row>
    <row r="293" spans="2:8" ht="11.25">
      <c r="B293" s="46"/>
      <c r="C293" s="22"/>
      <c r="D293" s="22"/>
      <c r="E293" s="22"/>
      <c r="F293" s="22"/>
      <c r="G293" s="22"/>
      <c r="H293" s="22"/>
    </row>
  </sheetData>
  <sheetProtection/>
  <printOptions/>
  <pageMargins left="0.25" right="0.25" top="0.75" bottom="0.75" header="0.3" footer="0.3"/>
  <pageSetup horizontalDpi="300" verticalDpi="300" orientation="landscape" paperSize="9" r:id="rId1"/>
  <headerFooter alignWithMargins="0">
    <oddHeader>&amp;LMĚSTO ČESKÝ BROD&amp;CROZPOČET 2014 V TIS.&amp;Rrozpočtové opatření č.4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95"/>
  <sheetViews>
    <sheetView zoomScalePageLayoutView="0" workbookViewId="0" topLeftCell="A1">
      <selection activeCell="J34" sqref="J34"/>
    </sheetView>
  </sheetViews>
  <sheetFormatPr defaultColWidth="9.00390625" defaultRowHeight="12.75"/>
  <cols>
    <col min="1" max="1" width="58.375" style="1" customWidth="1"/>
    <col min="2" max="2" width="10.625" style="2" customWidth="1"/>
    <col min="3" max="3" width="11.375" style="2" customWidth="1"/>
    <col min="4" max="4" width="11.125" style="1" customWidth="1"/>
    <col min="5" max="5" width="10.125" style="65" customWidth="1"/>
    <col min="6" max="6" width="10.00390625" style="1" customWidth="1"/>
    <col min="7" max="7" width="7.875" style="1" customWidth="1"/>
    <col min="8" max="16384" width="9.125" style="1" customWidth="1"/>
  </cols>
  <sheetData>
    <row r="1" ht="12.75" thickBot="1"/>
    <row r="2" ht="12.75" thickBot="1">
      <c r="A2" s="3" t="s">
        <v>137</v>
      </c>
    </row>
    <row r="3" spans="1:3" ht="12">
      <c r="A3" s="4" t="s">
        <v>126</v>
      </c>
      <c r="B3" s="5">
        <v>2013</v>
      </c>
      <c r="C3" s="5">
        <v>2014</v>
      </c>
    </row>
    <row r="4" spans="1:3" ht="12">
      <c r="A4" s="6" t="s">
        <v>51</v>
      </c>
      <c r="B4" s="7">
        <v>1300</v>
      </c>
      <c r="C4" s="7">
        <v>1300</v>
      </c>
    </row>
    <row r="5" spans="1:3" ht="12">
      <c r="A5" s="6" t="s">
        <v>52</v>
      </c>
      <c r="B5" s="7">
        <v>300</v>
      </c>
      <c r="C5" s="7">
        <v>300</v>
      </c>
    </row>
    <row r="6" spans="1:3" ht="12">
      <c r="A6" s="6" t="s">
        <v>53</v>
      </c>
      <c r="B6" s="7">
        <v>130</v>
      </c>
      <c r="C6" s="7">
        <v>130</v>
      </c>
    </row>
    <row r="7" spans="1:3" ht="12">
      <c r="A7" s="6" t="s">
        <v>171</v>
      </c>
      <c r="B7" s="7">
        <v>30</v>
      </c>
      <c r="C7" s="7">
        <v>30</v>
      </c>
    </row>
    <row r="8" spans="1:3" ht="12">
      <c r="A8" s="4" t="s">
        <v>50</v>
      </c>
      <c r="B8" s="8">
        <f>SUM(B4:B7)</f>
        <v>1760</v>
      </c>
      <c r="C8" s="8">
        <f>SUM(C4:C7)</f>
        <v>1760</v>
      </c>
    </row>
    <row r="9" ht="12.75" thickBot="1"/>
    <row r="10" spans="1:6" ht="12.75" thickBot="1">
      <c r="A10" s="10" t="s">
        <v>55</v>
      </c>
      <c r="B10" s="5">
        <v>2013</v>
      </c>
      <c r="C10" s="5">
        <v>2014</v>
      </c>
      <c r="D10" s="5" t="s">
        <v>270</v>
      </c>
      <c r="E10" s="115"/>
      <c r="F10" s="5" t="s">
        <v>295</v>
      </c>
    </row>
    <row r="11" spans="1:7" ht="12">
      <c r="A11" s="11" t="s">
        <v>56</v>
      </c>
      <c r="B11" s="48">
        <v>22770</v>
      </c>
      <c r="C11" s="48">
        <v>22800</v>
      </c>
      <c r="D11" s="116">
        <v>22920</v>
      </c>
      <c r="E11" s="117">
        <v>120</v>
      </c>
      <c r="F11" s="118">
        <v>23320</v>
      </c>
      <c r="G11" s="121">
        <v>400</v>
      </c>
    </row>
    <row r="12" spans="1:7" ht="12">
      <c r="A12" s="6" t="s">
        <v>123</v>
      </c>
      <c r="B12" s="48">
        <v>100</v>
      </c>
      <c r="C12" s="48">
        <v>130</v>
      </c>
      <c r="D12" s="116">
        <v>60</v>
      </c>
      <c r="E12" s="117">
        <v>-70</v>
      </c>
      <c r="F12" s="116">
        <v>60</v>
      </c>
      <c r="G12" s="6"/>
    </row>
    <row r="13" spans="1:7" ht="12">
      <c r="A13" s="6" t="s">
        <v>57</v>
      </c>
      <c r="B13" s="48">
        <v>900</v>
      </c>
      <c r="C13" s="48">
        <v>900</v>
      </c>
      <c r="D13" s="116">
        <v>930</v>
      </c>
      <c r="E13" s="117">
        <v>30</v>
      </c>
      <c r="F13" s="116">
        <v>930</v>
      </c>
      <c r="G13" s="6"/>
    </row>
    <row r="14" spans="1:7" ht="12">
      <c r="A14" s="6" t="s">
        <v>58</v>
      </c>
      <c r="B14" s="48">
        <v>5700</v>
      </c>
      <c r="C14" s="48">
        <v>5700</v>
      </c>
      <c r="D14" s="116">
        <v>5700</v>
      </c>
      <c r="E14" s="117"/>
      <c r="F14" s="118">
        <v>5830</v>
      </c>
      <c r="G14" s="121">
        <v>130</v>
      </c>
    </row>
    <row r="15" spans="1:7" ht="12">
      <c r="A15" s="6" t="s">
        <v>53</v>
      </c>
      <c r="B15" s="48">
        <v>2120</v>
      </c>
      <c r="C15" s="48">
        <v>2150</v>
      </c>
      <c r="D15" s="116">
        <v>2150</v>
      </c>
      <c r="E15" s="117"/>
      <c r="F15" s="126">
        <v>2160</v>
      </c>
      <c r="G15" s="127">
        <v>10</v>
      </c>
    </row>
    <row r="16" spans="1:7" ht="12">
      <c r="A16" s="6" t="s">
        <v>59</v>
      </c>
      <c r="B16" s="48">
        <v>120</v>
      </c>
      <c r="C16" s="48">
        <v>120</v>
      </c>
      <c r="D16" s="116">
        <v>120</v>
      </c>
      <c r="E16" s="117"/>
      <c r="F16" s="116">
        <v>120</v>
      </c>
      <c r="G16" s="6"/>
    </row>
    <row r="17" spans="1:7" ht="12">
      <c r="A17" s="6" t="s">
        <v>60</v>
      </c>
      <c r="B17" s="48">
        <v>120</v>
      </c>
      <c r="C17" s="48">
        <v>120</v>
      </c>
      <c r="D17" s="116">
        <v>90</v>
      </c>
      <c r="E17" s="117">
        <v>-30</v>
      </c>
      <c r="F17" s="116">
        <v>90</v>
      </c>
      <c r="G17" s="6"/>
    </row>
    <row r="18" spans="1:7" ht="12">
      <c r="A18" s="6" t="s">
        <v>199</v>
      </c>
      <c r="B18" s="48">
        <v>60</v>
      </c>
      <c r="C18" s="48">
        <v>70</v>
      </c>
      <c r="D18" s="116">
        <v>70</v>
      </c>
      <c r="E18" s="117"/>
      <c r="F18" s="116">
        <v>70</v>
      </c>
      <c r="G18" s="6"/>
    </row>
    <row r="19" spans="1:7" ht="12">
      <c r="A19" s="6" t="s">
        <v>213</v>
      </c>
      <c r="B19" s="48">
        <v>0</v>
      </c>
      <c r="C19" s="48">
        <v>510</v>
      </c>
      <c r="D19" s="116">
        <v>510</v>
      </c>
      <c r="E19" s="117"/>
      <c r="F19" s="118">
        <v>600</v>
      </c>
      <c r="G19" s="121">
        <v>90</v>
      </c>
    </row>
    <row r="20" spans="1:7" ht="12">
      <c r="A20" s="4" t="s">
        <v>50</v>
      </c>
      <c r="B20" s="8">
        <f>SUM(B11:B18)</f>
        <v>31890</v>
      </c>
      <c r="C20" s="8">
        <f>SUM(C11:C19)</f>
        <v>32500</v>
      </c>
      <c r="D20" s="118">
        <f>SUM(D11:D19)</f>
        <v>32550</v>
      </c>
      <c r="E20" s="117"/>
      <c r="F20" s="118">
        <f>SUM(F11:F19)</f>
        <v>33180</v>
      </c>
      <c r="G20" s="6">
        <f>SUM(G11:G19)</f>
        <v>630</v>
      </c>
    </row>
    <row r="21" ht="12.75" thickBot="1"/>
    <row r="22" spans="1:4" ht="12">
      <c r="A22" s="67" t="s">
        <v>61</v>
      </c>
      <c r="B22" s="5">
        <v>2013</v>
      </c>
      <c r="C22" s="5">
        <v>2014</v>
      </c>
      <c r="D22" s="5" t="s">
        <v>295</v>
      </c>
    </row>
    <row r="23" spans="1:4" ht="12">
      <c r="A23" s="6" t="s">
        <v>211</v>
      </c>
      <c r="B23" s="48">
        <v>290</v>
      </c>
      <c r="C23" s="48">
        <v>300</v>
      </c>
      <c r="D23" s="48">
        <v>300</v>
      </c>
    </row>
    <row r="24" spans="1:4" ht="12">
      <c r="A24" s="6" t="s">
        <v>212</v>
      </c>
      <c r="B24" s="48">
        <v>450</v>
      </c>
      <c r="C24" s="48">
        <v>500</v>
      </c>
      <c r="D24" s="48">
        <v>500</v>
      </c>
    </row>
    <row r="25" spans="1:4" ht="12">
      <c r="A25" s="6" t="s">
        <v>214</v>
      </c>
      <c r="B25" s="48">
        <v>250</v>
      </c>
      <c r="C25" s="48">
        <v>300</v>
      </c>
      <c r="D25" s="48">
        <v>300</v>
      </c>
    </row>
    <row r="26" spans="1:5" ht="12">
      <c r="A26" s="11" t="s">
        <v>226</v>
      </c>
      <c r="B26" s="48">
        <v>0</v>
      </c>
      <c r="C26" s="48">
        <v>50</v>
      </c>
      <c r="D26" s="48">
        <v>40</v>
      </c>
      <c r="E26" s="65">
        <v>-10</v>
      </c>
    </row>
    <row r="27" spans="1:5" ht="12">
      <c r="A27" s="11" t="s">
        <v>227</v>
      </c>
      <c r="B27" s="48">
        <v>0</v>
      </c>
      <c r="C27" s="48">
        <v>10</v>
      </c>
      <c r="D27" s="48">
        <v>50</v>
      </c>
      <c r="E27" s="65">
        <v>40</v>
      </c>
    </row>
    <row r="28" spans="1:5" ht="12">
      <c r="A28" s="11" t="s">
        <v>218</v>
      </c>
      <c r="B28" s="48">
        <v>10</v>
      </c>
      <c r="C28" s="48">
        <v>20</v>
      </c>
      <c r="D28" s="48">
        <v>0</v>
      </c>
      <c r="E28" s="65">
        <v>-20</v>
      </c>
    </row>
    <row r="29" spans="1:5" ht="12">
      <c r="A29" s="11" t="s">
        <v>210</v>
      </c>
      <c r="B29" s="7">
        <v>20</v>
      </c>
      <c r="C29" s="7">
        <v>20</v>
      </c>
      <c r="D29" s="7">
        <v>10</v>
      </c>
      <c r="E29" s="65">
        <v>-10</v>
      </c>
    </row>
    <row r="30" spans="1:4" ht="12">
      <c r="A30" s="4" t="s">
        <v>50</v>
      </c>
      <c r="B30" s="8">
        <f>SUM(B23:B29)</f>
        <v>1020</v>
      </c>
      <c r="C30" s="8">
        <f>SUM(C23:C29)</f>
        <v>1200</v>
      </c>
      <c r="D30" s="8">
        <f>SUM(D23:D29)</f>
        <v>1200</v>
      </c>
    </row>
    <row r="31" ht="12.75" thickBot="1">
      <c r="A31" s="9"/>
    </row>
    <row r="32" spans="1:7" ht="12.75" thickBot="1">
      <c r="A32" s="10" t="s">
        <v>103</v>
      </c>
      <c r="B32" s="5">
        <v>2013</v>
      </c>
      <c r="C32" s="5">
        <v>2014</v>
      </c>
      <c r="D32" s="5" t="s">
        <v>255</v>
      </c>
      <c r="E32" s="115"/>
      <c r="F32" s="5" t="s">
        <v>270</v>
      </c>
      <c r="G32" s="6"/>
    </row>
    <row r="33" spans="1:7" ht="12">
      <c r="A33" s="11" t="s">
        <v>104</v>
      </c>
      <c r="B33" s="7">
        <v>10</v>
      </c>
      <c r="C33" s="7">
        <v>10</v>
      </c>
      <c r="D33" s="116">
        <v>10</v>
      </c>
      <c r="E33" s="115"/>
      <c r="F33" s="116">
        <v>10</v>
      </c>
      <c r="G33" s="6"/>
    </row>
    <row r="34" spans="1:7" ht="12">
      <c r="A34" s="6" t="s">
        <v>105</v>
      </c>
      <c r="B34" s="7">
        <v>390</v>
      </c>
      <c r="C34" s="7">
        <v>350</v>
      </c>
      <c r="D34" s="116">
        <v>550</v>
      </c>
      <c r="E34" s="115">
        <v>200</v>
      </c>
      <c r="F34" s="126">
        <v>500</v>
      </c>
      <c r="G34" s="127">
        <v>-50</v>
      </c>
    </row>
    <row r="35" spans="1:7" ht="12">
      <c r="A35" s="6" t="s">
        <v>228</v>
      </c>
      <c r="B35" s="7">
        <v>500</v>
      </c>
      <c r="C35" s="7">
        <v>500</v>
      </c>
      <c r="D35" s="116">
        <v>300</v>
      </c>
      <c r="E35" s="115">
        <v>-200</v>
      </c>
      <c r="F35" s="126">
        <v>400</v>
      </c>
      <c r="G35" s="127">
        <v>100</v>
      </c>
    </row>
    <row r="36" spans="1:7" ht="12">
      <c r="A36" s="6" t="s">
        <v>50</v>
      </c>
      <c r="B36" s="8">
        <f>SUM(B33:B35)</f>
        <v>900</v>
      </c>
      <c r="C36" s="8">
        <f>SUM(C33:C35)</f>
        <v>860</v>
      </c>
      <c r="D36" s="118">
        <f>SUM(D33:D35)</f>
        <v>860</v>
      </c>
      <c r="E36" s="115"/>
      <c r="F36" s="118">
        <f>SUM(F33:F35)</f>
        <v>910</v>
      </c>
      <c r="G36" s="6">
        <v>50</v>
      </c>
    </row>
    <row r="37" ht="13.5" customHeight="1" thickBot="1">
      <c r="A37" s="9"/>
    </row>
    <row r="38" spans="1:3" ht="13.5" customHeight="1" thickBot="1">
      <c r="A38" s="10" t="s">
        <v>201</v>
      </c>
      <c r="B38" s="63">
        <v>200</v>
      </c>
      <c r="C38" s="64">
        <v>1200</v>
      </c>
    </row>
    <row r="39" ht="13.5" customHeight="1">
      <c r="A39" s="9"/>
    </row>
    <row r="40" ht="13.5" customHeight="1" thickBot="1">
      <c r="A40" s="9"/>
    </row>
    <row r="41" spans="1:3" ht="13.5" customHeight="1" thickBot="1">
      <c r="A41" s="10" t="s">
        <v>175</v>
      </c>
      <c r="B41" s="53">
        <v>1800</v>
      </c>
      <c r="C41" s="53">
        <v>0</v>
      </c>
    </row>
    <row r="42" ht="13.5" customHeight="1" thickBot="1">
      <c r="A42" s="9"/>
    </row>
    <row r="43" spans="1:3" ht="13.5" customHeight="1" thickBot="1">
      <c r="A43" s="10" t="s">
        <v>176</v>
      </c>
      <c r="B43" s="53">
        <v>800</v>
      </c>
      <c r="C43" s="53">
        <v>0</v>
      </c>
    </row>
    <row r="44" spans="1:3" ht="12">
      <c r="A44" s="9"/>
      <c r="B44" s="52"/>
      <c r="C44" s="52"/>
    </row>
    <row r="46" spans="1:4" ht="12">
      <c r="A46" s="4" t="s">
        <v>62</v>
      </c>
      <c r="B46" s="5">
        <v>2013</v>
      </c>
      <c r="C46" s="5">
        <v>2014</v>
      </c>
      <c r="D46" s="5" t="s">
        <v>270</v>
      </c>
    </row>
    <row r="47" spans="1:4" ht="12">
      <c r="A47" s="6" t="s">
        <v>133</v>
      </c>
      <c r="B47" s="7">
        <v>800</v>
      </c>
      <c r="C47" s="7">
        <v>750</v>
      </c>
      <c r="D47" s="7">
        <v>750</v>
      </c>
    </row>
    <row r="48" spans="1:5" ht="12">
      <c r="A48" s="6" t="s">
        <v>200</v>
      </c>
      <c r="B48" s="7">
        <v>250</v>
      </c>
      <c r="C48" s="7">
        <v>130</v>
      </c>
      <c r="D48" s="7">
        <v>10</v>
      </c>
      <c r="E48" s="115">
        <v>-120</v>
      </c>
    </row>
    <row r="49" spans="1:4" ht="12">
      <c r="A49" s="6" t="s">
        <v>63</v>
      </c>
      <c r="B49" s="7">
        <v>120</v>
      </c>
      <c r="C49" s="7">
        <v>120</v>
      </c>
      <c r="D49" s="7">
        <v>120</v>
      </c>
    </row>
    <row r="50" spans="1:4" ht="12">
      <c r="A50" s="4" t="s">
        <v>50</v>
      </c>
      <c r="B50" s="8">
        <f>SUM(B47:B49)</f>
        <v>1170</v>
      </c>
      <c r="C50" s="8">
        <f>SUM(C47:C49)</f>
        <v>1000</v>
      </c>
      <c r="D50" s="8">
        <f>SUM(D47:D49)</f>
        <v>880</v>
      </c>
    </row>
    <row r="51" ht="12">
      <c r="A51" s="9"/>
    </row>
    <row r="52" ht="12.75" thickBot="1">
      <c r="A52" s="9"/>
    </row>
    <row r="53" spans="1:3" ht="12.75" thickBot="1">
      <c r="A53" s="12" t="s">
        <v>144</v>
      </c>
      <c r="C53" s="65"/>
    </row>
    <row r="54" spans="1:3" ht="12.75" thickBot="1">
      <c r="A54" s="10" t="s">
        <v>64</v>
      </c>
      <c r="B54" s="3">
        <v>2013</v>
      </c>
      <c r="C54" s="3">
        <v>2014</v>
      </c>
    </row>
    <row r="55" spans="1:3" ht="12">
      <c r="A55" s="11" t="s">
        <v>65</v>
      </c>
      <c r="B55" s="13">
        <v>2850</v>
      </c>
      <c r="C55" s="13">
        <v>3100</v>
      </c>
    </row>
    <row r="56" spans="1:3" ht="12">
      <c r="A56" s="6" t="s">
        <v>58</v>
      </c>
      <c r="B56" s="7">
        <v>630</v>
      </c>
      <c r="C56" s="7">
        <v>680</v>
      </c>
    </row>
    <row r="57" spans="1:3" ht="12">
      <c r="A57" s="6" t="s">
        <v>53</v>
      </c>
      <c r="B57" s="7">
        <v>280</v>
      </c>
      <c r="C57" s="7">
        <v>300</v>
      </c>
    </row>
    <row r="58" spans="1:3" ht="12">
      <c r="A58" s="6" t="s">
        <v>217</v>
      </c>
      <c r="B58" s="7">
        <v>0</v>
      </c>
      <c r="C58" s="7">
        <v>20</v>
      </c>
    </row>
    <row r="59" spans="1:3" ht="12">
      <c r="A59" s="6" t="s">
        <v>66</v>
      </c>
      <c r="B59" s="7">
        <v>15</v>
      </c>
      <c r="C59" s="7">
        <v>10</v>
      </c>
    </row>
    <row r="60" spans="1:3" ht="12">
      <c r="A60" s="6" t="s">
        <v>54</v>
      </c>
      <c r="B60" s="7">
        <v>20</v>
      </c>
      <c r="C60" s="7">
        <v>20</v>
      </c>
    </row>
    <row r="61" spans="1:3" ht="12">
      <c r="A61" s="6" t="s">
        <v>67</v>
      </c>
      <c r="B61" s="7">
        <v>20</v>
      </c>
      <c r="C61" s="7">
        <v>10</v>
      </c>
    </row>
    <row r="62" spans="1:3" ht="12">
      <c r="A62" s="6" t="s">
        <v>68</v>
      </c>
      <c r="B62" s="7">
        <v>60</v>
      </c>
      <c r="C62" s="7">
        <v>100</v>
      </c>
    </row>
    <row r="63" spans="1:3" ht="12">
      <c r="A63" s="6" t="s">
        <v>128</v>
      </c>
      <c r="B63" s="7">
        <v>0</v>
      </c>
      <c r="C63" s="7">
        <v>20</v>
      </c>
    </row>
    <row r="64" spans="1:3" ht="12">
      <c r="A64" s="6" t="s">
        <v>69</v>
      </c>
      <c r="B64" s="7">
        <v>15</v>
      </c>
      <c r="C64" s="7">
        <v>20</v>
      </c>
    </row>
    <row r="65" spans="1:3" ht="12">
      <c r="A65" s="6" t="s">
        <v>70</v>
      </c>
      <c r="B65" s="7">
        <v>110</v>
      </c>
      <c r="C65" s="66">
        <v>110</v>
      </c>
    </row>
    <row r="66" spans="1:3" ht="12">
      <c r="A66" s="6" t="s">
        <v>71</v>
      </c>
      <c r="B66" s="7">
        <v>40</v>
      </c>
      <c r="C66" s="7">
        <v>50</v>
      </c>
    </row>
    <row r="67" spans="1:3" ht="12">
      <c r="A67" s="6" t="s">
        <v>72</v>
      </c>
      <c r="B67" s="7">
        <v>130</v>
      </c>
      <c r="C67" s="7">
        <v>130</v>
      </c>
    </row>
    <row r="68" spans="1:3" ht="12">
      <c r="A68" s="4" t="s">
        <v>127</v>
      </c>
      <c r="B68" s="7">
        <v>80</v>
      </c>
      <c r="C68" s="7">
        <v>40</v>
      </c>
    </row>
    <row r="69" spans="1:3" ht="12">
      <c r="A69" s="6" t="s">
        <v>73</v>
      </c>
      <c r="B69" s="7">
        <v>40</v>
      </c>
      <c r="C69" s="7">
        <v>50</v>
      </c>
    </row>
    <row r="70" spans="1:3" ht="12">
      <c r="A70" s="6" t="s">
        <v>157</v>
      </c>
      <c r="B70" s="7">
        <v>40</v>
      </c>
      <c r="C70" s="7">
        <v>40</v>
      </c>
    </row>
    <row r="71" spans="1:3" ht="12.75" thickBot="1">
      <c r="A71" s="6" t="s">
        <v>50</v>
      </c>
      <c r="B71" s="62">
        <f>SUM(B55:B70)</f>
        <v>4330</v>
      </c>
      <c r="C71" s="62">
        <f>SUM(C55:C70)</f>
        <v>4700</v>
      </c>
    </row>
    <row r="73" ht="12.75" thickBot="1">
      <c r="A73" s="9"/>
    </row>
    <row r="74" spans="1:3" ht="12.75" thickBot="1">
      <c r="A74" s="12" t="s">
        <v>166</v>
      </c>
      <c r="C74" s="65"/>
    </row>
    <row r="75" spans="1:7" ht="12.75" thickBot="1">
      <c r="A75" s="4" t="s">
        <v>167</v>
      </c>
      <c r="B75" s="3">
        <v>2013</v>
      </c>
      <c r="C75" s="3">
        <v>2014</v>
      </c>
      <c r="D75" s="3" t="s">
        <v>247</v>
      </c>
      <c r="E75" s="3" t="s">
        <v>255</v>
      </c>
      <c r="G75" s="5" t="s">
        <v>302</v>
      </c>
    </row>
    <row r="76" spans="1:7" ht="12.75" customHeight="1">
      <c r="A76" s="6" t="s">
        <v>74</v>
      </c>
      <c r="B76" s="13">
        <v>10</v>
      </c>
      <c r="C76" s="13">
        <v>0</v>
      </c>
      <c r="D76" s="13">
        <v>0</v>
      </c>
      <c r="E76" s="13">
        <v>0</v>
      </c>
      <c r="G76" s="13">
        <v>0</v>
      </c>
    </row>
    <row r="77" spans="1:7" ht="12">
      <c r="A77" s="6" t="s">
        <v>130</v>
      </c>
      <c r="B77" s="7">
        <v>500</v>
      </c>
      <c r="C77" s="7">
        <v>450</v>
      </c>
      <c r="D77" s="7">
        <v>450</v>
      </c>
      <c r="E77" s="7">
        <v>450</v>
      </c>
      <c r="G77" s="7">
        <v>450</v>
      </c>
    </row>
    <row r="78" spans="1:7" ht="12">
      <c r="A78" s="6" t="s">
        <v>188</v>
      </c>
      <c r="B78" s="7">
        <v>550</v>
      </c>
      <c r="C78" s="7">
        <v>700</v>
      </c>
      <c r="D78" s="7">
        <v>700</v>
      </c>
      <c r="E78" s="7">
        <v>700</v>
      </c>
      <c r="G78" s="7">
        <v>700</v>
      </c>
    </row>
    <row r="79" spans="1:7" ht="12">
      <c r="A79" s="6" t="s">
        <v>189</v>
      </c>
      <c r="B79" s="7">
        <v>700</v>
      </c>
      <c r="C79" s="7">
        <v>650</v>
      </c>
      <c r="D79" s="88">
        <v>650</v>
      </c>
      <c r="E79" s="88">
        <v>650</v>
      </c>
      <c r="G79" s="88">
        <v>650</v>
      </c>
    </row>
    <row r="80" spans="1:8" ht="12">
      <c r="A80" s="6" t="s">
        <v>132</v>
      </c>
      <c r="B80" s="7">
        <v>600</v>
      </c>
      <c r="C80" s="7">
        <v>600</v>
      </c>
      <c r="D80" s="66">
        <v>500</v>
      </c>
      <c r="E80" s="66">
        <v>500</v>
      </c>
      <c r="G80" s="131">
        <v>300</v>
      </c>
      <c r="H80" s="127">
        <v>-200</v>
      </c>
    </row>
    <row r="81" spans="1:7" ht="12">
      <c r="A81" s="6" t="s">
        <v>256</v>
      </c>
      <c r="B81" s="7">
        <v>25</v>
      </c>
      <c r="C81" s="7">
        <v>25</v>
      </c>
      <c r="D81" s="7">
        <v>25</v>
      </c>
      <c r="E81" s="88">
        <v>25</v>
      </c>
      <c r="G81" s="107">
        <v>25</v>
      </c>
    </row>
    <row r="82" spans="1:7" ht="12">
      <c r="A82" s="6" t="s">
        <v>257</v>
      </c>
      <c r="B82" s="7">
        <v>25</v>
      </c>
      <c r="C82" s="7">
        <v>25</v>
      </c>
      <c r="D82" s="7">
        <v>25</v>
      </c>
      <c r="E82" s="8">
        <v>100</v>
      </c>
      <c r="F82" s="129">
        <v>75</v>
      </c>
      <c r="G82" s="130">
        <v>100</v>
      </c>
    </row>
    <row r="83" spans="1:7" ht="12">
      <c r="A83" s="6" t="s">
        <v>118</v>
      </c>
      <c r="B83" s="7">
        <v>150</v>
      </c>
      <c r="C83" s="7">
        <v>100</v>
      </c>
      <c r="D83" s="7">
        <v>100</v>
      </c>
      <c r="E83" s="13">
        <v>100</v>
      </c>
      <c r="G83" s="13">
        <v>100</v>
      </c>
    </row>
    <row r="84" spans="1:7" ht="12">
      <c r="A84" s="6" t="s">
        <v>76</v>
      </c>
      <c r="B84" s="7">
        <v>100</v>
      </c>
      <c r="C84" s="7">
        <v>100</v>
      </c>
      <c r="D84" s="7">
        <v>100</v>
      </c>
      <c r="E84" s="7">
        <v>100</v>
      </c>
      <c r="G84" s="7">
        <v>100</v>
      </c>
    </row>
    <row r="85" spans="1:7" ht="12">
      <c r="A85" s="6" t="s">
        <v>77</v>
      </c>
      <c r="B85" s="7">
        <v>40</v>
      </c>
      <c r="C85" s="7">
        <v>50</v>
      </c>
      <c r="D85" s="7">
        <v>50</v>
      </c>
      <c r="E85" s="7">
        <v>50</v>
      </c>
      <c r="G85" s="7">
        <v>50</v>
      </c>
    </row>
    <row r="86" spans="1:7" ht="12.75" thickBot="1">
      <c r="A86" s="14" t="s">
        <v>50</v>
      </c>
      <c r="B86" s="8">
        <f>SUM(B76:B85)</f>
        <v>2700</v>
      </c>
      <c r="C86" s="8">
        <f>SUM(C76:C85)</f>
        <v>2700</v>
      </c>
      <c r="D86" s="8">
        <f>SUM(D76:D85)</f>
        <v>2600</v>
      </c>
      <c r="E86" s="8">
        <f>SUM(E76:E85)</f>
        <v>2675</v>
      </c>
      <c r="G86" s="8">
        <f>SUM(G76:G85)</f>
        <v>2475</v>
      </c>
    </row>
    <row r="87" spans="1:3" ht="12.75" thickBot="1">
      <c r="A87" s="3"/>
      <c r="C87" s="65"/>
    </row>
    <row r="88" spans="1:7" ht="12.75" thickBot="1">
      <c r="A88" s="10" t="s">
        <v>169</v>
      </c>
      <c r="B88" s="3">
        <v>2013</v>
      </c>
      <c r="C88" s="89">
        <v>2014</v>
      </c>
      <c r="D88" s="5" t="s">
        <v>255</v>
      </c>
      <c r="E88" s="115"/>
      <c r="F88" s="5" t="s">
        <v>270</v>
      </c>
      <c r="G88" s="115"/>
    </row>
    <row r="89" spans="1:7" ht="12">
      <c r="A89" s="11" t="s">
        <v>124</v>
      </c>
      <c r="B89" s="13">
        <v>170</v>
      </c>
      <c r="C89" s="90">
        <v>70</v>
      </c>
      <c r="D89" s="90">
        <v>70</v>
      </c>
      <c r="E89" s="102"/>
      <c r="F89" s="90">
        <v>240</v>
      </c>
      <c r="G89" s="115">
        <v>170</v>
      </c>
    </row>
    <row r="90" spans="1:7" ht="12">
      <c r="A90" s="6" t="s">
        <v>122</v>
      </c>
      <c r="B90" s="7">
        <v>220</v>
      </c>
      <c r="C90" s="91">
        <v>170</v>
      </c>
      <c r="D90" s="91">
        <v>170</v>
      </c>
      <c r="E90" s="102"/>
      <c r="F90" s="91">
        <v>250</v>
      </c>
      <c r="G90" s="115">
        <v>80</v>
      </c>
    </row>
    <row r="91" spans="1:7" ht="12">
      <c r="A91" s="6" t="s">
        <v>78</v>
      </c>
      <c r="B91" s="7">
        <v>300</v>
      </c>
      <c r="C91" s="91">
        <v>300</v>
      </c>
      <c r="D91" s="91">
        <v>300</v>
      </c>
      <c r="E91" s="102"/>
      <c r="F91" s="91">
        <v>340</v>
      </c>
      <c r="G91" s="115">
        <v>40</v>
      </c>
    </row>
    <row r="92" spans="1:7" ht="12">
      <c r="A92" s="6" t="s">
        <v>136</v>
      </c>
      <c r="B92" s="7">
        <v>550</v>
      </c>
      <c r="C92" s="91">
        <v>500</v>
      </c>
      <c r="D92" s="91">
        <v>500</v>
      </c>
      <c r="E92" s="102"/>
      <c r="F92" s="91">
        <v>515</v>
      </c>
      <c r="G92" s="115">
        <v>15</v>
      </c>
    </row>
    <row r="93" spans="1:7" ht="12">
      <c r="A93" s="6" t="s">
        <v>301</v>
      </c>
      <c r="B93" s="7">
        <v>0</v>
      </c>
      <c r="C93" s="91">
        <v>0</v>
      </c>
      <c r="D93" s="91">
        <v>150</v>
      </c>
      <c r="E93" s="115">
        <v>150</v>
      </c>
      <c r="F93" s="91">
        <v>155</v>
      </c>
      <c r="G93" s="115">
        <v>5</v>
      </c>
    </row>
    <row r="94" spans="1:7" ht="12">
      <c r="A94" s="6" t="s">
        <v>79</v>
      </c>
      <c r="B94" s="7">
        <v>600</v>
      </c>
      <c r="C94" s="91">
        <v>700</v>
      </c>
      <c r="D94" s="91">
        <v>700</v>
      </c>
      <c r="E94" s="115">
        <v>50</v>
      </c>
      <c r="F94" s="91">
        <v>750</v>
      </c>
      <c r="G94" s="115">
        <v>50</v>
      </c>
    </row>
    <row r="95" spans="1:7" ht="12">
      <c r="A95" s="6" t="s">
        <v>80</v>
      </c>
      <c r="B95" s="7">
        <v>200</v>
      </c>
      <c r="C95" s="91">
        <v>600</v>
      </c>
      <c r="D95" s="91">
        <v>600</v>
      </c>
      <c r="E95" s="115"/>
      <c r="F95" s="91">
        <v>400</v>
      </c>
      <c r="G95" s="115">
        <v>-200</v>
      </c>
    </row>
    <row r="96" spans="1:7" ht="12">
      <c r="A96" s="6" t="s">
        <v>81</v>
      </c>
      <c r="B96" s="7">
        <v>200</v>
      </c>
      <c r="C96" s="91">
        <v>360</v>
      </c>
      <c r="D96" s="91">
        <v>210</v>
      </c>
      <c r="E96" s="115">
        <v>-150</v>
      </c>
      <c r="F96" s="91">
        <v>50</v>
      </c>
      <c r="G96" s="115">
        <v>-160</v>
      </c>
    </row>
    <row r="97" spans="1:7" ht="12">
      <c r="A97" s="6" t="s">
        <v>50</v>
      </c>
      <c r="B97" s="8">
        <f>SUM(B89:B96)</f>
        <v>2240</v>
      </c>
      <c r="C97" s="92">
        <f>SUM(C89:C96)</f>
        <v>2700</v>
      </c>
      <c r="D97" s="8">
        <f>SUM(D89:D96)</f>
        <v>2700</v>
      </c>
      <c r="E97" s="115"/>
      <c r="F97" s="8">
        <f>SUM(F89:F96)</f>
        <v>2700</v>
      </c>
      <c r="G97" s="115"/>
    </row>
    <row r="98" ht="12.75" thickBot="1">
      <c r="A98" s="15"/>
    </row>
    <row r="99" spans="1:4" ht="12.75" thickBot="1">
      <c r="A99" s="10" t="s">
        <v>170</v>
      </c>
      <c r="B99" s="89">
        <v>2013</v>
      </c>
      <c r="C99" s="3">
        <v>2014</v>
      </c>
      <c r="D99" s="93"/>
    </row>
    <row r="100" spans="1:4" ht="12">
      <c r="A100" s="11" t="s">
        <v>82</v>
      </c>
      <c r="B100" s="90">
        <v>200</v>
      </c>
      <c r="C100" s="13">
        <v>250</v>
      </c>
      <c r="D100" s="94"/>
    </row>
    <row r="101" spans="1:4" ht="12">
      <c r="A101" s="6" t="s">
        <v>83</v>
      </c>
      <c r="B101" s="91">
        <v>230</v>
      </c>
      <c r="C101" s="7">
        <v>270</v>
      </c>
      <c r="D101" s="94"/>
    </row>
    <row r="102" spans="1:5" ht="12">
      <c r="A102" s="6" t="s">
        <v>84</v>
      </c>
      <c r="B102" s="91">
        <v>270</v>
      </c>
      <c r="C102" s="7">
        <v>400</v>
      </c>
      <c r="D102" s="95"/>
      <c r="E102" s="97"/>
    </row>
    <row r="103" spans="1:5" ht="12">
      <c r="A103" s="6" t="s">
        <v>85</v>
      </c>
      <c r="B103" s="91">
        <v>400</v>
      </c>
      <c r="C103" s="7">
        <v>600</v>
      </c>
      <c r="D103" s="95"/>
      <c r="E103" s="98"/>
    </row>
    <row r="104" spans="1:4" ht="12">
      <c r="A104" s="6" t="s">
        <v>86</v>
      </c>
      <c r="B104" s="91">
        <v>100</v>
      </c>
      <c r="C104" s="7">
        <v>100</v>
      </c>
      <c r="D104" s="94"/>
    </row>
    <row r="105" spans="1:4" ht="12">
      <c r="A105" s="6" t="s">
        <v>180</v>
      </c>
      <c r="B105" s="91">
        <v>160</v>
      </c>
      <c r="C105" s="7">
        <v>150</v>
      </c>
      <c r="D105" s="94"/>
    </row>
    <row r="106" spans="1:4" ht="12">
      <c r="A106" s="6" t="s">
        <v>116</v>
      </c>
      <c r="B106" s="91">
        <v>30</v>
      </c>
      <c r="C106" s="7">
        <v>30</v>
      </c>
      <c r="D106" s="94"/>
    </row>
    <row r="107" spans="1:4" ht="12">
      <c r="A107" s="6" t="s">
        <v>207</v>
      </c>
      <c r="B107" s="91">
        <v>950</v>
      </c>
      <c r="C107" s="7">
        <v>900</v>
      </c>
      <c r="D107" s="94"/>
    </row>
    <row r="108" spans="1:4" ht="12">
      <c r="A108" s="6" t="s">
        <v>50</v>
      </c>
      <c r="B108" s="92">
        <f>SUM(B100:B107)</f>
        <v>2340</v>
      </c>
      <c r="C108" s="8">
        <f>SUM(C100:C107)</f>
        <v>2700</v>
      </c>
      <c r="D108" s="95"/>
    </row>
    <row r="109" ht="12">
      <c r="A109" s="9"/>
    </row>
    <row r="110" ht="12.75" thickBot="1">
      <c r="A110" s="9"/>
    </row>
    <row r="111" ht="12.75" thickBot="1">
      <c r="A111" s="3" t="s">
        <v>138</v>
      </c>
    </row>
    <row r="112" spans="1:4" ht="12.75" thickBot="1">
      <c r="A112" s="10" t="s">
        <v>87</v>
      </c>
      <c r="B112" s="3">
        <v>2013</v>
      </c>
      <c r="C112" s="3">
        <v>2014</v>
      </c>
      <c r="D112" s="3" t="s">
        <v>270</v>
      </c>
    </row>
    <row r="113" spans="1:4" ht="12">
      <c r="A113" s="11" t="s">
        <v>75</v>
      </c>
      <c r="B113" s="13">
        <v>50</v>
      </c>
      <c r="C113" s="13">
        <v>50</v>
      </c>
      <c r="D113" s="13">
        <v>50</v>
      </c>
    </row>
    <row r="114" spans="1:4" ht="12">
      <c r="A114" s="11" t="s">
        <v>195</v>
      </c>
      <c r="B114" s="13">
        <v>0</v>
      </c>
      <c r="C114" s="13">
        <v>200</v>
      </c>
      <c r="D114" s="7">
        <v>200</v>
      </c>
    </row>
    <row r="115" spans="1:5" ht="12">
      <c r="A115" s="11" t="s">
        <v>159</v>
      </c>
      <c r="B115" s="13">
        <v>100</v>
      </c>
      <c r="C115" s="13">
        <v>250</v>
      </c>
      <c r="D115" s="8">
        <v>150</v>
      </c>
      <c r="E115" s="122">
        <v>-100</v>
      </c>
    </row>
    <row r="116" spans="1:5" ht="12">
      <c r="A116" s="6" t="s">
        <v>225</v>
      </c>
      <c r="B116" s="7">
        <v>150</v>
      </c>
      <c r="C116" s="7">
        <v>200</v>
      </c>
      <c r="D116" s="130">
        <v>200</v>
      </c>
      <c r="E116" s="133"/>
    </row>
    <row r="117" spans="1:4" ht="12">
      <c r="A117" s="6" t="s">
        <v>50</v>
      </c>
      <c r="B117" s="8">
        <f>SUM(B113:B116)</f>
        <v>300</v>
      </c>
      <c r="C117" s="8">
        <f>SUM(C113:C116)</f>
        <v>700</v>
      </c>
      <c r="D117" s="8">
        <f>SUM(D113:D116)</f>
        <v>600</v>
      </c>
    </row>
    <row r="118" ht="12">
      <c r="A118" s="9"/>
    </row>
    <row r="119" ht="12">
      <c r="A119" s="9"/>
    </row>
    <row r="120" ht="12">
      <c r="A120" s="9"/>
    </row>
    <row r="121" ht="12.75" thickBot="1">
      <c r="A121" s="9"/>
    </row>
    <row r="122" ht="12.75" thickBot="1">
      <c r="A122" s="3" t="s">
        <v>139</v>
      </c>
    </row>
    <row r="123" spans="1:5" ht="12.75" thickBot="1">
      <c r="A123" s="10" t="s">
        <v>88</v>
      </c>
      <c r="B123" s="3">
        <v>2013</v>
      </c>
      <c r="C123" s="3">
        <v>2014</v>
      </c>
      <c r="D123" s="5" t="s">
        <v>295</v>
      </c>
      <c r="E123" s="5"/>
    </row>
    <row r="124" spans="1:5" ht="12">
      <c r="A124" s="11" t="s">
        <v>89</v>
      </c>
      <c r="B124" s="13">
        <v>80</v>
      </c>
      <c r="C124" s="13">
        <v>90</v>
      </c>
      <c r="D124" s="13">
        <v>90</v>
      </c>
      <c r="E124" s="115"/>
    </row>
    <row r="125" spans="1:5" ht="12">
      <c r="A125" s="6" t="s">
        <v>90</v>
      </c>
      <c r="B125" s="7">
        <v>50</v>
      </c>
      <c r="C125" s="7">
        <v>60</v>
      </c>
      <c r="D125" s="7">
        <v>60</v>
      </c>
      <c r="E125" s="115"/>
    </row>
    <row r="126" spans="1:5" ht="12">
      <c r="A126" s="6" t="s">
        <v>197</v>
      </c>
      <c r="B126" s="7">
        <v>0</v>
      </c>
      <c r="C126" s="7">
        <v>0</v>
      </c>
      <c r="D126" s="7">
        <v>0</v>
      </c>
      <c r="E126" s="115"/>
    </row>
    <row r="127" spans="1:5" ht="12">
      <c r="A127" s="6" t="s">
        <v>155</v>
      </c>
      <c r="B127" s="7">
        <v>120</v>
      </c>
      <c r="C127" s="7">
        <v>130</v>
      </c>
      <c r="D127" s="131">
        <v>200</v>
      </c>
      <c r="E127" s="132">
        <v>70</v>
      </c>
    </row>
    <row r="128" spans="1:5" ht="12">
      <c r="A128" s="6" t="s">
        <v>91</v>
      </c>
      <c r="B128" s="7">
        <v>500</v>
      </c>
      <c r="C128" s="7">
        <v>650</v>
      </c>
      <c r="D128" s="131">
        <v>540</v>
      </c>
      <c r="E128" s="132">
        <v>-110</v>
      </c>
    </row>
    <row r="129" spans="1:5" ht="12">
      <c r="A129" s="6" t="s">
        <v>70</v>
      </c>
      <c r="B129" s="7">
        <v>120</v>
      </c>
      <c r="C129" s="7">
        <v>120</v>
      </c>
      <c r="D129" s="7">
        <v>120</v>
      </c>
      <c r="E129" s="115"/>
    </row>
    <row r="130" spans="1:5" ht="12">
      <c r="A130" s="6" t="s">
        <v>92</v>
      </c>
      <c r="B130" s="7">
        <v>400</v>
      </c>
      <c r="C130" s="7">
        <v>460</v>
      </c>
      <c r="D130" s="131">
        <v>500</v>
      </c>
      <c r="E130" s="132">
        <v>40</v>
      </c>
    </row>
    <row r="131" spans="1:5" ht="12">
      <c r="A131" s="6" t="s">
        <v>208</v>
      </c>
      <c r="B131" s="7">
        <v>950</v>
      </c>
      <c r="C131" s="7">
        <v>500</v>
      </c>
      <c r="D131" s="8">
        <v>300</v>
      </c>
      <c r="E131" s="122">
        <v>-200</v>
      </c>
    </row>
    <row r="132" spans="1:5" ht="12">
      <c r="A132" s="6" t="s">
        <v>153</v>
      </c>
      <c r="B132" s="7">
        <v>50</v>
      </c>
      <c r="C132" s="7">
        <v>50</v>
      </c>
      <c r="D132" s="7">
        <v>50</v>
      </c>
      <c r="E132" s="115"/>
    </row>
    <row r="133" spans="1:5" ht="12">
      <c r="A133" s="6" t="s">
        <v>174</v>
      </c>
      <c r="B133" s="7">
        <v>70</v>
      </c>
      <c r="C133" s="7">
        <v>80</v>
      </c>
      <c r="D133" s="7">
        <v>80</v>
      </c>
      <c r="E133" s="115"/>
    </row>
    <row r="134" spans="1:5" ht="12">
      <c r="A134" s="6" t="s">
        <v>93</v>
      </c>
      <c r="B134" s="7">
        <v>10</v>
      </c>
      <c r="C134" s="7">
        <v>10</v>
      </c>
      <c r="D134" s="7">
        <v>10</v>
      </c>
      <c r="E134" s="115"/>
    </row>
    <row r="135" spans="1:5" ht="12">
      <c r="A135" s="6" t="s">
        <v>94</v>
      </c>
      <c r="B135" s="7">
        <v>50</v>
      </c>
      <c r="C135" s="7">
        <v>50</v>
      </c>
      <c r="D135" s="7">
        <v>50</v>
      </c>
      <c r="E135" s="115"/>
    </row>
    <row r="136" spans="1:4" ht="12">
      <c r="A136" s="6" t="s">
        <v>50</v>
      </c>
      <c r="B136" s="8">
        <f>SUM(B124:B135)</f>
        <v>2400</v>
      </c>
      <c r="C136" s="8">
        <f>SUM(C124:C135)</f>
        <v>2200</v>
      </c>
      <c r="D136" s="8">
        <f>SUM(D124:D135)</f>
        <v>2000</v>
      </c>
    </row>
    <row r="137" ht="12">
      <c r="A137" s="9"/>
    </row>
    <row r="138" ht="12.75" thickBot="1">
      <c r="A138" s="9"/>
    </row>
    <row r="139" ht="12.75" thickBot="1">
      <c r="A139" s="3" t="s">
        <v>165</v>
      </c>
    </row>
    <row r="140" spans="1:3" ht="12.75" thickBot="1">
      <c r="A140" s="10" t="s">
        <v>95</v>
      </c>
      <c r="B140" s="3">
        <v>2013</v>
      </c>
      <c r="C140" s="3">
        <v>2014</v>
      </c>
    </row>
    <row r="141" spans="1:3" ht="12">
      <c r="A141" s="11" t="s">
        <v>196</v>
      </c>
      <c r="B141" s="13">
        <v>75</v>
      </c>
      <c r="C141" s="13">
        <v>350</v>
      </c>
    </row>
    <row r="142" spans="1:3" ht="12">
      <c r="A142" s="6" t="s">
        <v>96</v>
      </c>
      <c r="B142" s="7">
        <v>210</v>
      </c>
      <c r="C142" s="7">
        <v>0</v>
      </c>
    </row>
    <row r="143" spans="1:3" ht="12">
      <c r="A143" s="6" t="s">
        <v>97</v>
      </c>
      <c r="B143" s="7">
        <v>15</v>
      </c>
      <c r="C143" s="7">
        <v>40</v>
      </c>
    </row>
    <row r="144" spans="1:3" ht="12">
      <c r="A144" s="6" t="s">
        <v>98</v>
      </c>
      <c r="B144" s="7">
        <v>100</v>
      </c>
      <c r="C144" s="7">
        <v>100</v>
      </c>
    </row>
    <row r="145" spans="1:3" ht="12">
      <c r="A145" s="6" t="s">
        <v>99</v>
      </c>
      <c r="B145" s="7">
        <v>25</v>
      </c>
      <c r="C145" s="7">
        <v>15</v>
      </c>
    </row>
    <row r="146" spans="1:3" ht="12">
      <c r="A146" s="6" t="s">
        <v>100</v>
      </c>
      <c r="B146" s="7">
        <v>200</v>
      </c>
      <c r="C146" s="7">
        <v>280</v>
      </c>
    </row>
    <row r="147" spans="1:3" ht="12">
      <c r="A147" s="6" t="s">
        <v>101</v>
      </c>
      <c r="B147" s="7">
        <v>2.5</v>
      </c>
      <c r="C147" s="7">
        <v>2.5</v>
      </c>
    </row>
    <row r="148" spans="1:3" ht="12">
      <c r="A148" s="6" t="s">
        <v>102</v>
      </c>
      <c r="B148" s="7">
        <v>2.5</v>
      </c>
      <c r="C148" s="7">
        <v>2.5</v>
      </c>
    </row>
    <row r="149" spans="1:3" ht="12">
      <c r="A149" s="6" t="s">
        <v>50</v>
      </c>
      <c r="B149" s="8">
        <f>SUM(B141:B148)</f>
        <v>630</v>
      </c>
      <c r="C149" s="8">
        <f>SUM(C141:C148)</f>
        <v>790</v>
      </c>
    </row>
    <row r="150" ht="12">
      <c r="A150" s="9"/>
    </row>
    <row r="151" ht="12.75" thickBot="1">
      <c r="A151" s="9"/>
    </row>
    <row r="152" ht="12.75" thickBot="1">
      <c r="A152" s="3" t="s">
        <v>140</v>
      </c>
    </row>
    <row r="153" spans="1:3" ht="12.75" thickBot="1">
      <c r="A153" s="10" t="s">
        <v>106</v>
      </c>
      <c r="B153" s="3">
        <v>2013</v>
      </c>
      <c r="C153" s="3">
        <v>2014</v>
      </c>
    </row>
    <row r="154" spans="1:3" ht="12">
      <c r="A154" s="11" t="s">
        <v>107</v>
      </c>
      <c r="B154" s="13">
        <v>50</v>
      </c>
      <c r="C154" s="13">
        <v>50</v>
      </c>
    </row>
    <row r="155" spans="1:3" ht="12">
      <c r="A155" s="6" t="s">
        <v>142</v>
      </c>
      <c r="B155" s="7">
        <v>120</v>
      </c>
      <c r="C155" s="7">
        <v>120</v>
      </c>
    </row>
    <row r="156" spans="1:3" ht="12">
      <c r="A156" s="6" t="s">
        <v>108</v>
      </c>
      <c r="B156" s="7">
        <v>20</v>
      </c>
      <c r="C156" s="7">
        <v>10</v>
      </c>
    </row>
    <row r="157" spans="1:3" ht="12">
      <c r="A157" s="6" t="s">
        <v>125</v>
      </c>
      <c r="B157" s="7">
        <v>20</v>
      </c>
      <c r="C157" s="7">
        <v>10</v>
      </c>
    </row>
    <row r="158" spans="1:3" ht="12">
      <c r="A158" s="6" t="s">
        <v>109</v>
      </c>
      <c r="B158" s="7">
        <v>0</v>
      </c>
      <c r="C158" s="7">
        <v>0</v>
      </c>
    </row>
    <row r="159" spans="1:3" ht="12">
      <c r="A159" s="6" t="s">
        <v>164</v>
      </c>
      <c r="B159" s="7">
        <v>50</v>
      </c>
      <c r="C159" s="7">
        <v>50</v>
      </c>
    </row>
    <row r="160" spans="1:3" ht="12">
      <c r="A160" s="6" t="s">
        <v>158</v>
      </c>
      <c r="B160" s="7">
        <v>70</v>
      </c>
      <c r="C160" s="7">
        <v>60</v>
      </c>
    </row>
    <row r="161" spans="1:3" ht="12">
      <c r="A161" s="6" t="s">
        <v>198</v>
      </c>
      <c r="B161" s="7">
        <v>0</v>
      </c>
      <c r="C161" s="7">
        <v>250</v>
      </c>
    </row>
    <row r="162" spans="1:3" ht="12">
      <c r="A162" s="6" t="s">
        <v>172</v>
      </c>
      <c r="B162" s="7">
        <v>270</v>
      </c>
      <c r="C162" s="7">
        <v>250</v>
      </c>
    </row>
    <row r="163" spans="1:3" ht="12">
      <c r="A163" s="6" t="s">
        <v>50</v>
      </c>
      <c r="B163" s="8">
        <f>SUM(B154:B162)</f>
        <v>600</v>
      </c>
      <c r="C163" s="8">
        <f>SUM(C154:C162)</f>
        <v>800</v>
      </c>
    </row>
    <row r="164" ht="12">
      <c r="A164" s="9"/>
    </row>
    <row r="165" ht="12.75" thickBot="1">
      <c r="A165" s="9"/>
    </row>
    <row r="166" ht="12.75" thickBot="1">
      <c r="A166" s="3" t="s">
        <v>141</v>
      </c>
    </row>
    <row r="167" spans="1:5" ht="12.75" thickBot="1">
      <c r="A167" s="10" t="s">
        <v>110</v>
      </c>
      <c r="B167" s="3">
        <v>2013</v>
      </c>
      <c r="C167" s="3">
        <v>2014</v>
      </c>
      <c r="E167" s="3" t="s">
        <v>282</v>
      </c>
    </row>
    <row r="168" spans="1:5" ht="12">
      <c r="A168" s="11" t="s">
        <v>111</v>
      </c>
      <c r="B168" s="13">
        <v>20</v>
      </c>
      <c r="C168" s="13">
        <v>20</v>
      </c>
      <c r="E168" s="107">
        <v>20</v>
      </c>
    </row>
    <row r="169" spans="1:6" ht="12">
      <c r="A169" s="11" t="s">
        <v>283</v>
      </c>
      <c r="B169" s="13">
        <v>0</v>
      </c>
      <c r="C169" s="13">
        <v>0</v>
      </c>
      <c r="E169" s="8">
        <v>145</v>
      </c>
      <c r="F169" s="103">
        <v>145</v>
      </c>
    </row>
    <row r="170" spans="1:6" ht="12">
      <c r="A170" s="6" t="s">
        <v>160</v>
      </c>
      <c r="B170" s="7">
        <v>380</v>
      </c>
      <c r="C170" s="7">
        <v>280</v>
      </c>
      <c r="E170" s="13">
        <v>280</v>
      </c>
      <c r="F170" s="109"/>
    </row>
    <row r="171" spans="1:6" ht="12">
      <c r="A171" s="6" t="s">
        <v>161</v>
      </c>
      <c r="B171" s="7">
        <v>80</v>
      </c>
      <c r="C171" s="7">
        <v>100</v>
      </c>
      <c r="E171" s="88">
        <v>100</v>
      </c>
      <c r="F171" s="109"/>
    </row>
    <row r="172" spans="1:6" ht="12">
      <c r="A172" s="6" t="s">
        <v>154</v>
      </c>
      <c r="B172" s="7">
        <v>300</v>
      </c>
      <c r="C172" s="7">
        <v>600</v>
      </c>
      <c r="E172" s="8">
        <v>455</v>
      </c>
      <c r="F172" s="103">
        <v>-145</v>
      </c>
    </row>
    <row r="173" spans="1:5" ht="12">
      <c r="A173" s="6" t="s">
        <v>50</v>
      </c>
      <c r="B173" s="8">
        <f>SUM(B168:B172)</f>
        <v>780</v>
      </c>
      <c r="C173" s="8">
        <f>SUM(C168:C172)</f>
        <v>1000</v>
      </c>
      <c r="E173" s="108">
        <f>SUM(E168:E172)</f>
        <v>1000</v>
      </c>
    </row>
    <row r="174" ht="12.75" thickBot="1"/>
    <row r="175" spans="1:5" ht="12.75" thickBot="1">
      <c r="A175" s="15"/>
      <c r="B175" s="3">
        <v>2013</v>
      </c>
      <c r="C175" s="89">
        <v>2014</v>
      </c>
      <c r="D175" s="5" t="s">
        <v>247</v>
      </c>
      <c r="E175" s="5" t="s">
        <v>258</v>
      </c>
    </row>
    <row r="176" spans="1:3" ht="12.75" thickBot="1">
      <c r="A176" s="47" t="s">
        <v>168</v>
      </c>
      <c r="B176" s="49"/>
      <c r="C176" s="49"/>
    </row>
    <row r="177" spans="1:5" ht="12">
      <c r="A177" s="99" t="s">
        <v>250</v>
      </c>
      <c r="B177" s="7">
        <v>850</v>
      </c>
      <c r="C177" s="7">
        <v>0</v>
      </c>
      <c r="D177" s="7">
        <v>0</v>
      </c>
      <c r="E177" s="7">
        <v>0</v>
      </c>
    </row>
    <row r="178" spans="1:5" ht="12">
      <c r="A178" s="100" t="s">
        <v>251</v>
      </c>
      <c r="B178" s="7">
        <v>250</v>
      </c>
      <c r="C178" s="7">
        <v>0</v>
      </c>
      <c r="D178" s="7">
        <v>0</v>
      </c>
      <c r="E178" s="7">
        <v>0</v>
      </c>
    </row>
    <row r="179" spans="1:5" ht="12">
      <c r="A179" s="50" t="s">
        <v>191</v>
      </c>
      <c r="B179" s="7">
        <v>50</v>
      </c>
      <c r="C179" s="7">
        <v>50</v>
      </c>
      <c r="D179" s="7">
        <v>50</v>
      </c>
      <c r="E179" s="7">
        <v>50</v>
      </c>
    </row>
    <row r="180" spans="1:5" ht="12">
      <c r="A180" s="50" t="s">
        <v>117</v>
      </c>
      <c r="B180" s="7">
        <v>100</v>
      </c>
      <c r="C180" s="7">
        <v>100</v>
      </c>
      <c r="D180" s="7">
        <v>100</v>
      </c>
      <c r="E180" s="7">
        <v>100</v>
      </c>
    </row>
    <row r="181" spans="1:5" ht="12">
      <c r="A181" s="100" t="s">
        <v>249</v>
      </c>
      <c r="B181" s="7">
        <v>150</v>
      </c>
      <c r="C181" s="7">
        <v>0</v>
      </c>
      <c r="D181" s="88">
        <v>0</v>
      </c>
      <c r="E181" s="88">
        <v>0</v>
      </c>
    </row>
    <row r="182" spans="1:5" ht="12">
      <c r="A182" s="50" t="s">
        <v>248</v>
      </c>
      <c r="B182" s="7">
        <v>250</v>
      </c>
      <c r="C182" s="7">
        <v>150</v>
      </c>
      <c r="D182" s="66">
        <v>250</v>
      </c>
      <c r="E182" s="66">
        <v>250</v>
      </c>
    </row>
    <row r="183" spans="1:6" ht="12">
      <c r="A183" s="50" t="s">
        <v>267</v>
      </c>
      <c r="B183" s="7">
        <v>0</v>
      </c>
      <c r="C183" s="7">
        <v>0</v>
      </c>
      <c r="D183" s="66">
        <v>0</v>
      </c>
      <c r="E183" s="66">
        <v>50</v>
      </c>
      <c r="F183" s="102">
        <v>50</v>
      </c>
    </row>
    <row r="184" spans="1:5" ht="12">
      <c r="A184" s="50" t="s">
        <v>192</v>
      </c>
      <c r="B184" s="7">
        <v>160</v>
      </c>
      <c r="C184" s="7">
        <v>0</v>
      </c>
      <c r="D184" s="66">
        <v>300</v>
      </c>
      <c r="E184" s="66">
        <v>300</v>
      </c>
    </row>
    <row r="185" spans="1:5" ht="12">
      <c r="A185" s="50" t="s">
        <v>194</v>
      </c>
      <c r="B185" s="7">
        <v>11</v>
      </c>
      <c r="C185" s="7">
        <v>10</v>
      </c>
      <c r="D185" s="13">
        <v>10</v>
      </c>
      <c r="E185" s="13">
        <v>10</v>
      </c>
    </row>
    <row r="186" spans="1:5" ht="12">
      <c r="A186" s="50" t="s">
        <v>193</v>
      </c>
      <c r="B186" s="7">
        <v>19</v>
      </c>
      <c r="C186" s="7">
        <v>20</v>
      </c>
      <c r="D186" s="7">
        <v>20</v>
      </c>
      <c r="E186" s="7">
        <v>20</v>
      </c>
    </row>
    <row r="187" spans="1:5" ht="12">
      <c r="A187" s="51" t="s">
        <v>190</v>
      </c>
      <c r="B187" s="7">
        <v>10</v>
      </c>
      <c r="C187" s="7">
        <v>10</v>
      </c>
      <c r="D187" s="7">
        <v>10</v>
      </c>
      <c r="E187" s="7">
        <v>10</v>
      </c>
    </row>
    <row r="188" spans="1:5" ht="12">
      <c r="A188" s="6" t="s">
        <v>50</v>
      </c>
      <c r="B188" s="8">
        <f>SUM(B177:B187)</f>
        <v>1850</v>
      </c>
      <c r="C188" s="8">
        <f>SUM(C177:C187)</f>
        <v>340</v>
      </c>
      <c r="D188" s="8">
        <f>SUM(D177:D187)</f>
        <v>740</v>
      </c>
      <c r="E188" s="8">
        <f>SUM(E177:E187)</f>
        <v>790</v>
      </c>
    </row>
    <row r="191" spans="1:3" ht="12.75" thickBot="1">
      <c r="A191" s="15" t="s">
        <v>223</v>
      </c>
      <c r="C191" s="5">
        <v>2014</v>
      </c>
    </row>
    <row r="192" spans="1:3" ht="12">
      <c r="A192" s="68" t="s">
        <v>220</v>
      </c>
      <c r="B192" s="69">
        <v>0</v>
      </c>
      <c r="C192" s="73">
        <v>1700</v>
      </c>
    </row>
    <row r="193" spans="1:3" ht="12">
      <c r="A193" s="70" t="s">
        <v>221</v>
      </c>
      <c r="B193" s="7">
        <v>0</v>
      </c>
      <c r="C193" s="71">
        <v>1000</v>
      </c>
    </row>
    <row r="194" spans="1:3" ht="12">
      <c r="A194" s="70" t="s">
        <v>222</v>
      </c>
      <c r="B194" s="7">
        <v>0</v>
      </c>
      <c r="C194" s="71">
        <v>300</v>
      </c>
    </row>
    <row r="195" spans="1:3" ht="12.75" thickBot="1">
      <c r="A195" s="74" t="s">
        <v>50</v>
      </c>
      <c r="B195" s="72">
        <v>0</v>
      </c>
      <c r="C195" s="75">
        <f>SUM(C192:C194)</f>
        <v>3000</v>
      </c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&amp;LPřílohy k návrhu rozpočtu&amp;C2014</oddHeader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Sahulova Jaroslava</cp:lastModifiedBy>
  <cp:lastPrinted>2014-11-20T13:01:23Z</cp:lastPrinted>
  <dcterms:created xsi:type="dcterms:W3CDTF">2004-05-27T05:38:09Z</dcterms:created>
  <dcterms:modified xsi:type="dcterms:W3CDTF">2014-11-20T13:03:29Z</dcterms:modified>
  <cp:category/>
  <cp:version/>
  <cp:contentType/>
  <cp:contentStatus/>
</cp:coreProperties>
</file>