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firstSheet="3" activeTab="3"/>
  </bookViews>
  <sheets>
    <sheet name="Lesy04" sheetId="1" r:id="rId1"/>
    <sheet name="Byty04" sheetId="2" r:id="rId2"/>
    <sheet name="OHČ04" sheetId="3" r:id="rId3"/>
    <sheet name="Lesy" sheetId="4" r:id="rId4"/>
    <sheet name="Byty " sheetId="5" r:id="rId5"/>
    <sheet name="OHČ " sheetId="6" r:id="rId6"/>
  </sheets>
  <definedNames/>
  <calcPr fullCalcOnLoad="1"/>
</workbook>
</file>

<file path=xl/comments1.xml><?xml version="1.0" encoding="utf-8"?>
<comments xmlns="http://schemas.openxmlformats.org/spreadsheetml/2006/main">
  <authors>
    <author>Ing. Jitka Dvořáčková</author>
  </authors>
  <commentList>
    <comment ref="C25" authorId="0">
      <text>
        <r>
          <rPr>
            <sz val="8"/>
            <rFont val="Tahoma"/>
            <family val="0"/>
          </rPr>
          <t xml:space="preserve">19,600,- telefony
84,700,- práce v lese
15,300,- ostatní služby
</t>
        </r>
      </text>
    </comment>
  </commentList>
</comments>
</file>

<file path=xl/comments3.xml><?xml version="1.0" encoding="utf-8"?>
<comments xmlns="http://schemas.openxmlformats.org/spreadsheetml/2006/main">
  <authors>
    <author>--</author>
  </authors>
  <commentList>
    <comment ref="A44" authorId="0">
      <text>
        <r>
          <rPr>
            <sz val="10"/>
            <rFont val="Tahoma"/>
            <family val="0"/>
          </rPr>
          <t xml:space="preserve">pronájem pozemků, parkovné, úroky z HZL, úroky z BÚ, kopírování, rozhlas
</t>
        </r>
      </text>
    </comment>
    <comment ref="A45" authorId="0">
      <text>
        <r>
          <rPr>
            <sz val="10"/>
            <rFont val="Tahoma"/>
            <family val="0"/>
          </rPr>
          <t xml:space="preserve">materiál, posudky, daň z převodu
</t>
        </r>
      </text>
    </comment>
  </commentList>
</comments>
</file>

<file path=xl/comments6.xml><?xml version="1.0" encoding="utf-8"?>
<comments xmlns="http://schemas.openxmlformats.org/spreadsheetml/2006/main">
  <authors>
    <author>hovorkova</author>
  </authors>
  <commentList>
    <comment ref="C11" authorId="0">
      <text>
        <r>
          <rPr>
            <b/>
            <sz val="8"/>
            <rFont val="Tahoma"/>
            <family val="0"/>
          </rPr>
          <t>hovorkova:</t>
        </r>
        <r>
          <rPr>
            <sz val="8"/>
            <rFont val="Tahoma"/>
            <family val="0"/>
          </rPr>
          <t xml:space="preserve">
prodej pozemků,
prodej zahrádek</t>
        </r>
      </text>
    </comment>
  </commentList>
</comments>
</file>

<file path=xl/sharedStrings.xml><?xml version="1.0" encoding="utf-8"?>
<sst xmlns="http://schemas.openxmlformats.org/spreadsheetml/2006/main" count="259" uniqueCount="125">
  <si>
    <t>v tisících korun</t>
  </si>
  <si>
    <t>Výnosy</t>
  </si>
  <si>
    <t>Úroky z bankovního účtu</t>
  </si>
  <si>
    <t>Ostatní výnosy</t>
  </si>
  <si>
    <t>Výnosy celkem</t>
  </si>
  <si>
    <t>Náklady</t>
  </si>
  <si>
    <t>Elektrická energie</t>
  </si>
  <si>
    <t>Daň z nemovitostí</t>
  </si>
  <si>
    <t>Odpis pohledávek</t>
  </si>
  <si>
    <t>Neuplatněný odpočet DPH</t>
  </si>
  <si>
    <t>Úrazové pojištění</t>
  </si>
  <si>
    <t>Odpisy</t>
  </si>
  <si>
    <t>Daň z příjmu</t>
  </si>
  <si>
    <t>Náklady celkem</t>
  </si>
  <si>
    <t>Tržby z pronájmu pozemků</t>
  </si>
  <si>
    <t>Úrokový výnos z hypotéčních zástavních listů</t>
  </si>
  <si>
    <t>Služby</t>
  </si>
  <si>
    <t>Bankovní poplatky</t>
  </si>
  <si>
    <t>Tržby z kopírování</t>
  </si>
  <si>
    <t>Tržby za hlášení městským rozhlasem</t>
  </si>
  <si>
    <t>Tržby z parkovného</t>
  </si>
  <si>
    <t>Tržby z pronájmu obřadní síně</t>
  </si>
  <si>
    <t>Tržby z prodeje publikací</t>
  </si>
  <si>
    <t>Pronájem vodohospod. majetku (VaK)</t>
  </si>
  <si>
    <t>Tržby z pronájmu kotelen</t>
  </si>
  <si>
    <t>Pronájem sanitek (NsP)</t>
  </si>
  <si>
    <t>Pronájem sanitek (ZZS)</t>
  </si>
  <si>
    <t>Spotřeba materiálu (parkovací automaty)</t>
  </si>
  <si>
    <t>Opravy a údržba (vodovody a kanalizace)</t>
  </si>
  <si>
    <t>Služby - odhady a posudky</t>
  </si>
  <si>
    <t>Daň z převodu pozemků</t>
  </si>
  <si>
    <t>Daň z převodu nemovitostí</t>
  </si>
  <si>
    <t>Zůstatková cena prodaných bytů</t>
  </si>
  <si>
    <t>Tržby z prodeje služeb</t>
  </si>
  <si>
    <t>Spotřeba materiálu</t>
  </si>
  <si>
    <t>Voda</t>
  </si>
  <si>
    <t>Opravy a údržba - nebyty</t>
  </si>
  <si>
    <t>Osobní náklady</t>
  </si>
  <si>
    <t>Zákonné sociální pojištění</t>
  </si>
  <si>
    <t>Zákonné zdravotní pojištění</t>
  </si>
  <si>
    <t xml:space="preserve">Příspěvky Města do fondu oprav </t>
  </si>
  <si>
    <t>Hospodářský výsledek před zdaněním</t>
  </si>
  <si>
    <t>Běžné provozní výdaje</t>
  </si>
  <si>
    <t>Převod přebytku hospodaření do rozpočtu</t>
  </si>
  <si>
    <t>Běžné provozní příjmy - nájemné</t>
  </si>
  <si>
    <t>tis. Kč</t>
  </si>
  <si>
    <t>Opravy a údržba - byty</t>
  </si>
  <si>
    <t>Tržby z prodeje bytů</t>
  </si>
  <si>
    <t>Ost. náklady - fin. vyrovnání se zahrádkáři</t>
  </si>
  <si>
    <t>Zůstatková cena prodaného majetku (kotelny)</t>
  </si>
  <si>
    <t>Ostaní výnosy</t>
  </si>
  <si>
    <t>Běžné provozní příjmy</t>
  </si>
  <si>
    <t>Doplatek MTH za prodej kotelen</t>
  </si>
  <si>
    <t>Rozpočtované výnosy 2004</t>
  </si>
  <si>
    <t>Skutečné výnosy 2003</t>
  </si>
  <si>
    <t>Rozpočtované náklady 2004</t>
  </si>
  <si>
    <t>Skutečné náklady 2003</t>
  </si>
  <si>
    <t>Stav bankovního účtu k 31.12.2003</t>
  </si>
  <si>
    <t>Platba daně z příjmů r. 2003 do rozpočtu</t>
  </si>
  <si>
    <t>Příjmy z privatizace</t>
  </si>
  <si>
    <t>Úroky z prodlení, soudní náhrady, úroky z bank. Účtu</t>
  </si>
  <si>
    <t>Plánovaný zůstatek BÚ k 31.12.2004</t>
  </si>
  <si>
    <t>Opravy bytových a nebytových prostor</t>
  </si>
  <si>
    <t>Prodej zahrádek ?</t>
  </si>
  <si>
    <t>Plán příjmů a výdajů BH</t>
  </si>
  <si>
    <t>Plán příjmů a výdajů OHČ</t>
  </si>
  <si>
    <t>Tržby z prodeje dřeva</t>
  </si>
  <si>
    <t>Pronájem honitby</t>
  </si>
  <si>
    <t>Tržby za dopravu dřeva</t>
  </si>
  <si>
    <t>Zvýšení stavu zásob</t>
  </si>
  <si>
    <t>Dotace od Krajského úřadu</t>
  </si>
  <si>
    <t>Tržby z prodeje majetku</t>
  </si>
  <si>
    <t>Zúčtování opravných položek</t>
  </si>
  <si>
    <t>Pohonné hmoty</t>
  </si>
  <si>
    <t>Materiál (nářadí, kancelářské a želez. potř.)</t>
  </si>
  <si>
    <t>Sazenice</t>
  </si>
  <si>
    <t>Železářské a kancelářské potřeby</t>
  </si>
  <si>
    <t>Ochranné pomůcky a oděvy</t>
  </si>
  <si>
    <t>Ostatní materiál</t>
  </si>
  <si>
    <t>Opravy a údržba vozidel</t>
  </si>
  <si>
    <t>Ostatní opravy a údržba</t>
  </si>
  <si>
    <t>Telefonní poplatky</t>
  </si>
  <si>
    <t>Doprava dřeva</t>
  </si>
  <si>
    <t xml:space="preserve">Těžba a přibližování </t>
  </si>
  <si>
    <t>Pálení, prořezávky</t>
  </si>
  <si>
    <t>Ostatní služby</t>
  </si>
  <si>
    <t>Mzdové náklady</t>
  </si>
  <si>
    <t>Náklady na práce na dohodu</t>
  </si>
  <si>
    <t>Služné (civilní služba)</t>
  </si>
  <si>
    <t>Zákonné soc. pojištění</t>
  </si>
  <si>
    <t>Zdravotní poj.</t>
  </si>
  <si>
    <t>Stravné a ošatné (civilní služba)</t>
  </si>
  <si>
    <t>Silniční daň</t>
  </si>
  <si>
    <t>Odpisy pohledávek</t>
  </si>
  <si>
    <t>Stravné</t>
  </si>
  <si>
    <t>Poplatky za vedení bank, účtu</t>
  </si>
  <si>
    <t>Zákonné pojištění vozidel</t>
  </si>
  <si>
    <t>Ostatní náklady, vedení účtu</t>
  </si>
  <si>
    <t>Zůstatková cena prodaného majetku</t>
  </si>
  <si>
    <t xml:space="preserve">Zúčtování zákonných rezerv </t>
  </si>
  <si>
    <t xml:space="preserve">Tvorba rezervy na pěstební činnost </t>
  </si>
  <si>
    <t>Pronájem reklamní plochy</t>
  </si>
  <si>
    <t>Daň z příjmů /r.2002/</t>
  </si>
  <si>
    <t xml:space="preserve">Tržby z prodeje vyřazeného majetku </t>
  </si>
  <si>
    <t xml:space="preserve">Zůstatková cena prodaného majetku </t>
  </si>
  <si>
    <t>Úroky z prodlení, soudní náhrady, úroky z ban.účtu</t>
  </si>
  <si>
    <t>Ostatní náklady</t>
  </si>
  <si>
    <t>Opravy a údržba - byty, nebyty</t>
  </si>
  <si>
    <t>Pronájem nemovitosti</t>
  </si>
  <si>
    <t>ostatní výnosy</t>
  </si>
  <si>
    <t xml:space="preserve">Služby spojené s těžbou </t>
  </si>
  <si>
    <t>Rozpočtované výnosy 2007</t>
  </si>
  <si>
    <t>Skutečné výnosy 2007</t>
  </si>
  <si>
    <t>Rozpočtované náklady 2007</t>
  </si>
  <si>
    <t>Skutečné náklady 2007</t>
  </si>
  <si>
    <t>Služby spojené se zalesňováním</t>
  </si>
  <si>
    <t>Tržby z prodeje služeb -  NsP</t>
  </si>
  <si>
    <t>%</t>
  </si>
  <si>
    <t>stav pohledávek k 31.12.2007</t>
  </si>
  <si>
    <t>splatnost 1/2008</t>
  </si>
  <si>
    <t>stav pohledávek 31.12.2007</t>
  </si>
  <si>
    <t>celkem</t>
  </si>
  <si>
    <t>z pronájmu bytů( nájemné, služby,vyúčtování)</t>
  </si>
  <si>
    <t>z pronájmu nebyt. prostor</t>
  </si>
  <si>
    <t>z pronájmu areálu NsP - PP Hospitals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</si>
</sst>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,##0.00_ ;\-#,##0.00\ "/>
  </numFmts>
  <fonts count="2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Arial CE"/>
      <family val="0"/>
    </font>
    <font>
      <sz val="10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sz val="9"/>
      <name val="Arial CE"/>
      <family val="0"/>
    </font>
    <font>
      <b/>
      <sz val="8"/>
      <name val="Tahoma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name val="Times New Roman CE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 vertical="justify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2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2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 horizontal="left" vertical="center"/>
    </xf>
    <xf numFmtId="165" fontId="2" fillId="0" borderId="8" xfId="0" applyNumberFormat="1" applyFont="1" applyBorder="1" applyAlignment="1">
      <alignment vertical="center"/>
    </xf>
    <xf numFmtId="0" fontId="13" fillId="0" borderId="11" xfId="0" applyFont="1" applyBorder="1" applyAlignment="1">
      <alignment vertical="top"/>
    </xf>
    <xf numFmtId="4" fontId="0" fillId="0" borderId="11" xfId="0" applyNumberFormat="1" applyFont="1" applyBorder="1" applyAlignment="1">
      <alignment horizontal="right" vertical="justify"/>
    </xf>
    <xf numFmtId="4" fontId="16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167" fontId="3" fillId="0" borderId="0" xfId="0" applyNumberFormat="1" applyFont="1" applyAlignment="1">
      <alignment/>
    </xf>
    <xf numFmtId="167" fontId="2" fillId="0" borderId="1" xfId="0" applyNumberFormat="1" applyFont="1" applyBorder="1" applyAlignment="1">
      <alignment horizontal="center" vertical="justify"/>
    </xf>
    <xf numFmtId="167" fontId="16" fillId="0" borderId="6" xfId="0" applyNumberFormat="1" applyFont="1" applyBorder="1" applyAlignment="1">
      <alignment/>
    </xf>
    <xf numFmtId="167" fontId="2" fillId="0" borderId="6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6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horizontal="center" vertical="justify"/>
    </xf>
    <xf numFmtId="2" fontId="16" fillId="0" borderId="1" xfId="0" applyNumberFormat="1" applyFont="1" applyBorder="1" applyAlignment="1">
      <alignment horizontal="center" vertical="justify"/>
    </xf>
    <xf numFmtId="0" fontId="16" fillId="0" borderId="6" xfId="0" applyFont="1" applyBorder="1" applyAlignment="1">
      <alignment/>
    </xf>
    <xf numFmtId="0" fontId="18" fillId="0" borderId="1" xfId="0" applyFont="1" applyBorder="1" applyAlignment="1">
      <alignment vertical="top"/>
    </xf>
    <xf numFmtId="0" fontId="18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8" fillId="0" borderId="8" xfId="0" applyNumberFormat="1" applyFont="1" applyBorder="1" applyAlignment="1">
      <alignment horizontal="left" vertical="center"/>
    </xf>
    <xf numFmtId="165" fontId="18" fillId="0" borderId="8" xfId="0" applyNumberFormat="1" applyFont="1" applyBorder="1" applyAlignment="1">
      <alignment vertical="center"/>
    </xf>
    <xf numFmtId="4" fontId="18" fillId="0" borderId="8" xfId="0" applyNumberFormat="1" applyFont="1" applyBorder="1" applyAlignment="1">
      <alignment vertical="center"/>
    </xf>
    <xf numFmtId="9" fontId="3" fillId="0" borderId="0" xfId="0" applyNumberFormat="1" applyFont="1" applyAlignment="1">
      <alignment/>
    </xf>
    <xf numFmtId="9" fontId="3" fillId="0" borderId="1" xfId="0" applyNumberFormat="1" applyFont="1" applyBorder="1" applyAlignment="1">
      <alignment/>
    </xf>
    <xf numFmtId="9" fontId="3" fillId="0" borderId="6" xfId="0" applyNumberFormat="1" applyFont="1" applyBorder="1" applyAlignment="1">
      <alignment/>
    </xf>
    <xf numFmtId="9" fontId="3" fillId="0" borderId="1" xfId="0" applyNumberFormat="1" applyFont="1" applyBorder="1" applyAlignment="1">
      <alignment horizontal="center"/>
    </xf>
    <xf numFmtId="9" fontId="17" fillId="0" borderId="0" xfId="0" applyNumberFormat="1" applyFont="1" applyAlignment="1">
      <alignment/>
    </xf>
    <xf numFmtId="9" fontId="17" fillId="0" borderId="1" xfId="0" applyNumberFormat="1" applyFont="1" applyBorder="1" applyAlignment="1">
      <alignment horizontal="center"/>
    </xf>
    <xf numFmtId="9" fontId="17" fillId="0" borderId="1" xfId="0" applyNumberFormat="1" applyFont="1" applyBorder="1" applyAlignment="1">
      <alignment/>
    </xf>
    <xf numFmtId="9" fontId="17" fillId="0" borderId="10" xfId="0" applyNumberFormat="1" applyFont="1" applyBorder="1" applyAlignment="1">
      <alignment/>
    </xf>
    <xf numFmtId="9" fontId="17" fillId="0" borderId="6" xfId="0" applyNumberFormat="1" applyFont="1" applyBorder="1" applyAlignment="1">
      <alignment/>
    </xf>
    <xf numFmtId="0" fontId="20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/>
    </xf>
    <xf numFmtId="4" fontId="3" fillId="0" borderId="0" xfId="0" applyNumberFormat="1" applyFont="1" applyAlignment="1">
      <alignment/>
    </xf>
    <xf numFmtId="0" fontId="17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167" fontId="17" fillId="0" borderId="1" xfId="0" applyNumberFormat="1" applyFont="1" applyBorder="1" applyAlignment="1">
      <alignment/>
    </xf>
    <xf numFmtId="167" fontId="17" fillId="0" borderId="1" xfId="0" applyNumberFormat="1" applyFont="1" applyBorder="1" applyAlignment="1">
      <alignment horizontal="right"/>
    </xf>
    <xf numFmtId="0" fontId="16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9" fontId="3" fillId="0" borderId="14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7" fillId="0" borderId="1" xfId="0" applyNumberFormat="1" applyFont="1" applyBorder="1" applyAlignment="1">
      <alignment/>
    </xf>
    <xf numFmtId="0" fontId="19" fillId="0" borderId="1" xfId="0" applyFont="1" applyBorder="1" applyAlignment="1">
      <alignment vertical="top"/>
    </xf>
    <xf numFmtId="4" fontId="21" fillId="0" borderId="1" xfId="0" applyNumberFormat="1" applyFont="1" applyBorder="1" applyAlignment="1">
      <alignment horizontal="right" vertical="justify"/>
    </xf>
    <xf numFmtId="9" fontId="22" fillId="0" borderId="1" xfId="0" applyNumberFormat="1" applyFont="1" applyBorder="1" applyAlignment="1">
      <alignment/>
    </xf>
    <xf numFmtId="4" fontId="21" fillId="0" borderId="1" xfId="0" applyNumberFormat="1" applyFont="1" applyBorder="1" applyAlignment="1">
      <alignment/>
    </xf>
    <xf numFmtId="4" fontId="19" fillId="0" borderId="1" xfId="0" applyNumberFormat="1" applyFont="1" applyBorder="1" applyAlignment="1">
      <alignment/>
    </xf>
    <xf numFmtId="166" fontId="19" fillId="0" borderId="1" xfId="0" applyNumberFormat="1" applyFont="1" applyBorder="1" applyAlignment="1">
      <alignment/>
    </xf>
    <xf numFmtId="4" fontId="17" fillId="0" borderId="1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4" fontId="20" fillId="0" borderId="16" xfId="0" applyNumberFormat="1" applyFont="1" applyBorder="1" applyAlignment="1">
      <alignment/>
    </xf>
    <xf numFmtId="2" fontId="20" fillId="0" borderId="16" xfId="0" applyNumberFormat="1" applyFont="1" applyBorder="1" applyAlignment="1">
      <alignment/>
    </xf>
    <xf numFmtId="9" fontId="20" fillId="0" borderId="17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31">
      <selection activeCell="E17" sqref="E17"/>
    </sheetView>
  </sheetViews>
  <sheetFormatPr defaultColWidth="9.00390625" defaultRowHeight="12.75"/>
  <cols>
    <col min="1" max="1" width="38.25390625" style="20" customWidth="1"/>
    <col min="2" max="2" width="14.125" style="50" customWidth="1"/>
    <col min="3" max="3" width="13.375" style="50" customWidth="1"/>
    <col min="4" max="16384" width="9.125" style="20" customWidth="1"/>
  </cols>
  <sheetData>
    <row r="1" ht="26.25" customHeight="1">
      <c r="A1" s="20" t="s">
        <v>0</v>
      </c>
    </row>
    <row r="2" spans="1:3" ht="25.5">
      <c r="A2" s="51" t="s">
        <v>1</v>
      </c>
      <c r="B2" s="2" t="s">
        <v>53</v>
      </c>
      <c r="C2" s="2" t="s">
        <v>54</v>
      </c>
    </row>
    <row r="3" spans="1:3" ht="12.75">
      <c r="A3" s="22" t="s">
        <v>66</v>
      </c>
      <c r="B3" s="52">
        <v>3700</v>
      </c>
      <c r="C3" s="52">
        <v>3706.12</v>
      </c>
    </row>
    <row r="4" spans="1:3" ht="12.75">
      <c r="A4" s="53" t="s">
        <v>67</v>
      </c>
      <c r="B4" s="54">
        <v>40</v>
      </c>
      <c r="C4" s="54">
        <v>37.1</v>
      </c>
    </row>
    <row r="5" spans="1:3" ht="12.75">
      <c r="A5" s="55" t="s">
        <v>68</v>
      </c>
      <c r="B5" s="56">
        <v>40</v>
      </c>
      <c r="C5" s="56">
        <v>44.53</v>
      </c>
    </row>
    <row r="6" spans="1:3" ht="12.75">
      <c r="A6" s="55" t="s">
        <v>69</v>
      </c>
      <c r="B6" s="56">
        <v>0</v>
      </c>
      <c r="C6" s="56">
        <v>601.67</v>
      </c>
    </row>
    <row r="7" spans="1:3" ht="12.75">
      <c r="A7" s="55" t="s">
        <v>2</v>
      </c>
      <c r="B7" s="56">
        <v>2</v>
      </c>
      <c r="C7" s="56">
        <v>2.04</v>
      </c>
    </row>
    <row r="8" spans="1:4" ht="12.75">
      <c r="A8" s="55" t="s">
        <v>70</v>
      </c>
      <c r="B8" s="56">
        <v>0</v>
      </c>
      <c r="C8" s="56">
        <v>450.57</v>
      </c>
      <c r="D8" s="57"/>
    </row>
    <row r="9" spans="1:3" ht="12.75">
      <c r="A9" s="55" t="s">
        <v>3</v>
      </c>
      <c r="B9" s="56">
        <v>0</v>
      </c>
      <c r="C9" s="56">
        <v>0.03</v>
      </c>
    </row>
    <row r="10" spans="1:3" ht="12.75">
      <c r="A10" s="58" t="s">
        <v>71</v>
      </c>
      <c r="B10" s="59">
        <v>0</v>
      </c>
      <c r="C10" s="59">
        <v>0.33</v>
      </c>
    </row>
    <row r="11" spans="1:3" ht="12.75">
      <c r="A11" s="58" t="s">
        <v>72</v>
      </c>
      <c r="B11" s="59">
        <v>0</v>
      </c>
      <c r="C11" s="59">
        <v>26.44</v>
      </c>
    </row>
    <row r="12" spans="1:3" ht="13.5" thickBot="1">
      <c r="A12" s="60" t="s">
        <v>99</v>
      </c>
      <c r="B12" s="61">
        <v>785</v>
      </c>
      <c r="C12" s="61">
        <v>800</v>
      </c>
    </row>
    <row r="13" spans="1:3" ht="13.5" thickTop="1">
      <c r="A13" s="11" t="s">
        <v>4</v>
      </c>
      <c r="B13" s="12">
        <f>SUM(B3:B12)</f>
        <v>4567</v>
      </c>
      <c r="C13" s="12">
        <f>SUM(C3:C12)</f>
        <v>5668.829999999999</v>
      </c>
    </row>
    <row r="14" ht="12.75"/>
    <row r="15" spans="1:3" ht="25.5">
      <c r="A15" s="51" t="s">
        <v>5</v>
      </c>
      <c r="B15" s="2" t="s">
        <v>55</v>
      </c>
      <c r="C15" s="2" t="s">
        <v>56</v>
      </c>
    </row>
    <row r="16" spans="1:3" ht="12.75">
      <c r="A16" s="62" t="s">
        <v>73</v>
      </c>
      <c r="B16" s="63">
        <v>80</v>
      </c>
      <c r="C16" s="63">
        <v>67.22</v>
      </c>
    </row>
    <row r="17" spans="1:3" ht="12.75">
      <c r="A17" s="55" t="s">
        <v>74</v>
      </c>
      <c r="B17" s="56">
        <v>30</v>
      </c>
      <c r="C17" s="56">
        <v>48.95</v>
      </c>
    </row>
    <row r="18" spans="1:3" ht="12.75">
      <c r="A18" s="55" t="s">
        <v>75</v>
      </c>
      <c r="B18" s="56">
        <v>500</v>
      </c>
      <c r="C18" s="56">
        <v>419.05</v>
      </c>
    </row>
    <row r="19" spans="1:3" ht="12.75">
      <c r="A19" s="55" t="s">
        <v>76</v>
      </c>
      <c r="B19" s="56">
        <v>80</v>
      </c>
      <c r="C19" s="56">
        <v>53.75</v>
      </c>
    </row>
    <row r="20" spans="1:3" ht="12.75">
      <c r="A20" s="55" t="s">
        <v>77</v>
      </c>
      <c r="B20" s="56">
        <v>40</v>
      </c>
      <c r="C20" s="56">
        <v>40.12</v>
      </c>
    </row>
    <row r="21" spans="1:3" ht="12.75">
      <c r="A21" s="55" t="s">
        <v>78</v>
      </c>
      <c r="B21" s="56">
        <v>10</v>
      </c>
      <c r="C21" s="56">
        <v>0.22</v>
      </c>
    </row>
    <row r="22" spans="1:3" ht="12.75">
      <c r="A22" s="55" t="s">
        <v>6</v>
      </c>
      <c r="B22" s="56">
        <v>20</v>
      </c>
      <c r="C22" s="56">
        <v>18.19</v>
      </c>
    </row>
    <row r="23" spans="1:3" ht="12.75">
      <c r="A23" s="55" t="s">
        <v>79</v>
      </c>
      <c r="B23" s="56">
        <v>50</v>
      </c>
      <c r="C23" s="56">
        <v>74.27</v>
      </c>
    </row>
    <row r="24" spans="1:3" ht="12.75">
      <c r="A24" s="55" t="s">
        <v>80</v>
      </c>
      <c r="B24" s="56">
        <v>20</v>
      </c>
      <c r="C24" s="56">
        <v>0</v>
      </c>
    </row>
    <row r="25" spans="1:3" ht="12.75">
      <c r="A25" s="55" t="s">
        <v>81</v>
      </c>
      <c r="B25" s="56">
        <v>25</v>
      </c>
      <c r="C25" s="56">
        <v>28.84</v>
      </c>
    </row>
    <row r="26" spans="1:3" ht="12.75">
      <c r="A26" s="55" t="s">
        <v>82</v>
      </c>
      <c r="B26" s="56">
        <v>0</v>
      </c>
      <c r="C26" s="56">
        <v>0</v>
      </c>
    </row>
    <row r="27" spans="1:3" ht="12.75">
      <c r="A27" s="55" t="s">
        <v>83</v>
      </c>
      <c r="B27" s="56">
        <v>900</v>
      </c>
      <c r="C27" s="56">
        <v>932.72</v>
      </c>
    </row>
    <row r="28" spans="1:3" ht="12.75">
      <c r="A28" s="55" t="s">
        <v>84</v>
      </c>
      <c r="B28" s="56">
        <v>285</v>
      </c>
      <c r="C28" s="56">
        <v>380.95</v>
      </c>
    </row>
    <row r="29" spans="1:3" ht="12.75">
      <c r="A29" s="55" t="s">
        <v>85</v>
      </c>
      <c r="B29" s="56">
        <v>15</v>
      </c>
      <c r="C29" s="56">
        <v>9.93</v>
      </c>
    </row>
    <row r="30" spans="1:3" ht="12.75">
      <c r="A30" s="58" t="s">
        <v>86</v>
      </c>
      <c r="B30" s="59">
        <v>800</v>
      </c>
      <c r="C30" s="59">
        <v>782.84</v>
      </c>
    </row>
    <row r="31" spans="1:3" ht="12.75">
      <c r="A31" s="58" t="s">
        <v>87</v>
      </c>
      <c r="B31" s="59">
        <v>10</v>
      </c>
      <c r="C31" s="59">
        <v>10.06</v>
      </c>
    </row>
    <row r="32" spans="1:3" ht="12.75">
      <c r="A32" s="58" t="s">
        <v>88</v>
      </c>
      <c r="B32" s="59">
        <v>30</v>
      </c>
      <c r="C32" s="59">
        <v>28</v>
      </c>
    </row>
    <row r="33" spans="1:3" ht="12.75">
      <c r="A33" s="58" t="s">
        <v>89</v>
      </c>
      <c r="B33" s="59">
        <v>220</v>
      </c>
      <c r="C33" s="59">
        <v>209.32</v>
      </c>
    </row>
    <row r="34" spans="1:3" ht="12.75">
      <c r="A34" s="58" t="s">
        <v>90</v>
      </c>
      <c r="B34" s="59">
        <v>65</v>
      </c>
      <c r="C34" s="59">
        <v>61.27</v>
      </c>
    </row>
    <row r="35" spans="1:3" ht="12.75">
      <c r="A35" s="58" t="s">
        <v>91</v>
      </c>
      <c r="B35" s="59">
        <v>180</v>
      </c>
      <c r="C35" s="59">
        <v>184.26</v>
      </c>
    </row>
    <row r="36" spans="1:3" ht="12.75">
      <c r="A36" s="58" t="s">
        <v>92</v>
      </c>
      <c r="B36" s="59">
        <v>15</v>
      </c>
      <c r="C36" s="59">
        <v>12.84</v>
      </c>
    </row>
    <row r="37" spans="1:3" ht="12.75">
      <c r="A37" s="58" t="s">
        <v>7</v>
      </c>
      <c r="B37" s="59">
        <v>90</v>
      </c>
      <c r="C37" s="59">
        <v>87.75</v>
      </c>
    </row>
    <row r="38" spans="1:3" ht="12.75">
      <c r="A38" s="58" t="s">
        <v>93</v>
      </c>
      <c r="B38" s="59">
        <v>0</v>
      </c>
      <c r="C38" s="59">
        <v>86.2</v>
      </c>
    </row>
    <row r="39" spans="1:3" ht="12.75">
      <c r="A39" s="58" t="s">
        <v>94</v>
      </c>
      <c r="B39" s="59">
        <v>15</v>
      </c>
      <c r="C39" s="59">
        <v>16.7</v>
      </c>
    </row>
    <row r="40" spans="1:3" ht="12.75">
      <c r="A40" s="58" t="s">
        <v>95</v>
      </c>
      <c r="B40" s="59">
        <v>0</v>
      </c>
      <c r="C40" s="59">
        <v>3</v>
      </c>
    </row>
    <row r="41" spans="1:3" ht="12.75">
      <c r="A41" s="58" t="s">
        <v>9</v>
      </c>
      <c r="B41" s="59">
        <v>-30</v>
      </c>
      <c r="C41" s="59">
        <v>-15.58</v>
      </c>
    </row>
    <row r="42" spans="1:3" ht="12.75">
      <c r="A42" s="58" t="s">
        <v>10</v>
      </c>
      <c r="B42" s="59">
        <v>1.5</v>
      </c>
      <c r="C42" s="59">
        <v>1.08</v>
      </c>
    </row>
    <row r="43" spans="1:3" ht="12.75">
      <c r="A43" s="58" t="s">
        <v>96</v>
      </c>
      <c r="B43" s="59">
        <v>15</v>
      </c>
      <c r="C43" s="59">
        <v>15.03</v>
      </c>
    </row>
    <row r="44" spans="1:3" ht="12.75">
      <c r="A44" s="58" t="s">
        <v>97</v>
      </c>
      <c r="B44" s="59">
        <v>7</v>
      </c>
      <c r="C44" s="59">
        <v>5</v>
      </c>
    </row>
    <row r="45" spans="1:3" ht="12.75">
      <c r="A45" s="58" t="s">
        <v>11</v>
      </c>
      <c r="B45" s="59">
        <v>0</v>
      </c>
      <c r="C45" s="59">
        <v>122.3</v>
      </c>
    </row>
    <row r="46" spans="1:3" ht="12.75">
      <c r="A46" s="58" t="s">
        <v>98</v>
      </c>
      <c r="B46" s="59">
        <v>0</v>
      </c>
      <c r="C46" s="59">
        <v>5.49</v>
      </c>
    </row>
    <row r="47" spans="1:3" ht="12.75">
      <c r="A47" s="58" t="s">
        <v>100</v>
      </c>
      <c r="B47" s="59">
        <v>650</v>
      </c>
      <c r="C47" s="59">
        <v>785</v>
      </c>
    </row>
    <row r="48" spans="1:3" ht="13.5" thickBot="1">
      <c r="A48" s="60" t="s">
        <v>12</v>
      </c>
      <c r="B48" s="61">
        <v>140</v>
      </c>
      <c r="C48" s="61">
        <v>371.48</v>
      </c>
    </row>
    <row r="49" spans="1:3" ht="13.5" thickTop="1">
      <c r="A49" s="11" t="s">
        <v>13</v>
      </c>
      <c r="B49" s="12">
        <f>SUM(B16:B48)</f>
        <v>4263.5</v>
      </c>
      <c r="C49" s="12">
        <f>SUM(C16:C48)</f>
        <v>4846.25</v>
      </c>
    </row>
    <row r="50" ht="13.5" thickBot="1"/>
    <row r="51" spans="1:3" ht="32.25" customHeight="1" thickBot="1">
      <c r="A51" s="64" t="s">
        <v>41</v>
      </c>
      <c r="B51" s="65">
        <f>B13-B49+B48</f>
        <v>443.5</v>
      </c>
      <c r="C51" s="65">
        <f>C13-C49+C48</f>
        <v>1194.059999999999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&amp;LMěsto Český Brod
Rozpočet 2004&amp;CHospodářská střediska&amp;R&amp;"Arial CE,Tučné"Městské lesy</oddHeader>
    <oddFooter>&amp;L&amp;D&amp;C&amp;F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2"/>
  <sheetViews>
    <sheetView workbookViewId="0" topLeftCell="A22">
      <selection activeCell="F39" sqref="F39"/>
    </sheetView>
  </sheetViews>
  <sheetFormatPr defaultColWidth="9.00390625" defaultRowHeight="12.75"/>
  <cols>
    <col min="1" max="1" width="45.00390625" style="18" bestFit="1" customWidth="1"/>
    <col min="2" max="2" width="13.875" style="46" bestFit="1" customWidth="1"/>
    <col min="3" max="3" width="14.125" style="18" customWidth="1"/>
    <col min="4" max="4" width="13.75390625" style="18" bestFit="1" customWidth="1"/>
    <col min="5" max="5" width="3.625" style="18" bestFit="1" customWidth="1"/>
    <col min="6" max="16384" width="9.125" style="18" customWidth="1"/>
  </cols>
  <sheetData>
    <row r="2" spans="1:3" ht="15.75">
      <c r="A2" t="s">
        <v>0</v>
      </c>
      <c r="B2" s="34"/>
      <c r="C2" s="1"/>
    </row>
    <row r="3" spans="1:3" ht="25.5">
      <c r="A3" s="19" t="s">
        <v>1</v>
      </c>
      <c r="B3" s="2" t="s">
        <v>53</v>
      </c>
      <c r="C3" s="2" t="s">
        <v>54</v>
      </c>
    </row>
    <row r="4" spans="1:3" ht="15" customHeight="1">
      <c r="A4" s="3" t="s">
        <v>33</v>
      </c>
      <c r="B4" s="35">
        <v>3900</v>
      </c>
      <c r="C4" s="4">
        <v>3862.47</v>
      </c>
    </row>
    <row r="5" spans="1:3" ht="15" customHeight="1">
      <c r="A5" s="5" t="s">
        <v>60</v>
      </c>
      <c r="B5" s="36">
        <v>50</v>
      </c>
      <c r="C5" s="6">
        <f>5.28+47.54</f>
        <v>52.82</v>
      </c>
    </row>
    <row r="6" spans="1:4" ht="15" customHeight="1">
      <c r="A6" s="5" t="s">
        <v>3</v>
      </c>
      <c r="B6" s="36">
        <v>5</v>
      </c>
      <c r="C6" s="6">
        <v>1.01</v>
      </c>
      <c r="D6" s="47"/>
    </row>
    <row r="7" spans="1:4" ht="15" customHeight="1" thickBot="1">
      <c r="A7" s="9" t="s">
        <v>47</v>
      </c>
      <c r="B7" s="37"/>
      <c r="C7" s="10">
        <v>475</v>
      </c>
      <c r="D7" s="20"/>
    </row>
    <row r="8" spans="1:3" ht="15" customHeight="1" thickTop="1">
      <c r="A8" s="11" t="s">
        <v>4</v>
      </c>
      <c r="B8" s="12">
        <f>SUM(B4:B7)</f>
        <v>3955</v>
      </c>
      <c r="C8" s="12">
        <f>SUM(C4:C7)</f>
        <v>4391.3</v>
      </c>
    </row>
    <row r="9" spans="1:3" ht="12.75" customHeight="1">
      <c r="A9"/>
      <c r="B9" s="34"/>
      <c r="C9" s="1"/>
    </row>
    <row r="10" spans="1:3" ht="15.75">
      <c r="A10"/>
      <c r="B10" s="34"/>
      <c r="C10" s="1"/>
    </row>
    <row r="11" spans="1:3" ht="29.25" customHeight="1">
      <c r="A11" s="19" t="s">
        <v>5</v>
      </c>
      <c r="B11" s="2" t="s">
        <v>55</v>
      </c>
      <c r="C11" s="2" t="s">
        <v>56</v>
      </c>
    </row>
    <row r="12" spans="1:3" ht="15.75">
      <c r="A12" s="13" t="s">
        <v>34</v>
      </c>
      <c r="B12" s="38">
        <v>10</v>
      </c>
      <c r="C12" s="14">
        <v>6.24</v>
      </c>
    </row>
    <row r="13" spans="1:3" ht="15.75">
      <c r="A13" s="3" t="s">
        <v>6</v>
      </c>
      <c r="B13" s="35">
        <v>150</v>
      </c>
      <c r="C13" s="4">
        <v>128.98</v>
      </c>
    </row>
    <row r="14" spans="1:3" ht="15.75">
      <c r="A14" s="3" t="s">
        <v>35</v>
      </c>
      <c r="B14" s="35">
        <v>400</v>
      </c>
      <c r="C14" s="4">
        <v>336.58</v>
      </c>
    </row>
    <row r="15" spans="1:3" ht="15.75">
      <c r="A15" s="3" t="s">
        <v>46</v>
      </c>
      <c r="B15" s="39">
        <v>700</v>
      </c>
      <c r="C15" s="4">
        <v>569.18</v>
      </c>
    </row>
    <row r="16" spans="1:3" ht="15.75">
      <c r="A16" s="3" t="s">
        <v>36</v>
      </c>
      <c r="B16" s="39">
        <v>100</v>
      </c>
      <c r="C16" s="4">
        <v>2.5</v>
      </c>
    </row>
    <row r="17" spans="1:3" ht="15.75">
      <c r="A17" s="5" t="s">
        <v>16</v>
      </c>
      <c r="B17" s="36">
        <v>1000</v>
      </c>
      <c r="C17" s="6">
        <v>924.39</v>
      </c>
    </row>
    <row r="18" spans="1:3" ht="15.75">
      <c r="A18" s="5" t="s">
        <v>37</v>
      </c>
      <c r="B18" s="40">
        <v>75</v>
      </c>
      <c r="C18" s="6">
        <v>70.16</v>
      </c>
    </row>
    <row r="19" spans="1:3" ht="15.75">
      <c r="A19" s="5" t="s">
        <v>38</v>
      </c>
      <c r="B19" s="40">
        <v>20</v>
      </c>
      <c r="C19" s="6">
        <v>18.24</v>
      </c>
    </row>
    <row r="20" spans="1:3" ht="15.75">
      <c r="A20" s="5" t="s">
        <v>39</v>
      </c>
      <c r="B20" s="40">
        <v>5</v>
      </c>
      <c r="C20" s="6">
        <v>4.05</v>
      </c>
    </row>
    <row r="21" spans="1:3" ht="15.75">
      <c r="A21" s="5" t="s">
        <v>7</v>
      </c>
      <c r="B21" s="40">
        <v>2</v>
      </c>
      <c r="C21" s="6">
        <v>1.15</v>
      </c>
    </row>
    <row r="22" spans="1:3" ht="15.75">
      <c r="A22" s="5" t="s">
        <v>31</v>
      </c>
      <c r="B22" s="40"/>
      <c r="C22" s="6">
        <v>127.73</v>
      </c>
    </row>
    <row r="23" spans="1:3" ht="15.75">
      <c r="A23" s="5" t="s">
        <v>17</v>
      </c>
      <c r="B23" s="36">
        <v>4</v>
      </c>
      <c r="C23" s="6">
        <v>3.65</v>
      </c>
    </row>
    <row r="24" spans="1:3" ht="15.75">
      <c r="A24" s="5" t="s">
        <v>9</v>
      </c>
      <c r="B24" s="40">
        <v>50</v>
      </c>
      <c r="C24" s="6">
        <v>46.47</v>
      </c>
    </row>
    <row r="25" spans="1:3" ht="15.75">
      <c r="A25" s="5" t="s">
        <v>10</v>
      </c>
      <c r="B25" s="36">
        <v>1</v>
      </c>
      <c r="C25" s="6">
        <v>0.15</v>
      </c>
    </row>
    <row r="26" spans="1:3" ht="15.75">
      <c r="A26" s="7" t="s">
        <v>40</v>
      </c>
      <c r="B26" s="41">
        <v>60</v>
      </c>
      <c r="C26" s="8">
        <v>54.05</v>
      </c>
    </row>
    <row r="27" spans="1:3" ht="15.75">
      <c r="A27" s="7" t="s">
        <v>11</v>
      </c>
      <c r="B27" s="41">
        <v>0</v>
      </c>
      <c r="C27" s="8">
        <v>0</v>
      </c>
    </row>
    <row r="28" spans="1:3" ht="15.75">
      <c r="A28" s="7" t="s">
        <v>32</v>
      </c>
      <c r="B28" s="41"/>
      <c r="C28" s="8">
        <v>35.91</v>
      </c>
    </row>
    <row r="29" spans="1:3" ht="16.5" thickBot="1">
      <c r="A29" s="9" t="s">
        <v>12</v>
      </c>
      <c r="B29" s="37"/>
      <c r="C29" s="10">
        <v>656.01</v>
      </c>
    </row>
    <row r="30" spans="1:3" ht="16.5" thickTop="1">
      <c r="A30" s="11" t="s">
        <v>13</v>
      </c>
      <c r="B30" s="12">
        <f>SUM(B12:B29)</f>
        <v>2577</v>
      </c>
      <c r="C30" s="12">
        <f>SUM(C12:C29)</f>
        <v>2985.4400000000005</v>
      </c>
    </row>
    <row r="31" spans="1:3" ht="16.5" thickBot="1">
      <c r="A31"/>
      <c r="B31" s="34"/>
      <c r="C31" s="1"/>
    </row>
    <row r="32" spans="1:3" ht="16.5" thickBot="1">
      <c r="A32" s="15" t="s">
        <v>41</v>
      </c>
      <c r="B32" s="16">
        <f>B8-B30+B29</f>
        <v>1378</v>
      </c>
      <c r="C32" s="16">
        <f>C8-C30+C29</f>
        <v>2061.87</v>
      </c>
    </row>
    <row r="34" spans="1:3" ht="15.75">
      <c r="A34" s="21" t="s">
        <v>64</v>
      </c>
      <c r="B34" s="42" t="s">
        <v>45</v>
      </c>
      <c r="C34" s="32"/>
    </row>
    <row r="35" spans="1:3" ht="15.75">
      <c r="A35" s="26" t="s">
        <v>57</v>
      </c>
      <c r="B35" s="43">
        <v>784.805</v>
      </c>
      <c r="C35" s="27"/>
    </row>
    <row r="36" spans="1:3" ht="15.75">
      <c r="A36" s="22" t="s">
        <v>58</v>
      </c>
      <c r="B36" s="49">
        <v>-656</v>
      </c>
      <c r="C36" s="23"/>
    </row>
    <row r="37" spans="1:3" ht="15.75">
      <c r="A37" s="22" t="s">
        <v>43</v>
      </c>
      <c r="B37" s="48">
        <v>-2600</v>
      </c>
      <c r="C37" s="23"/>
    </row>
    <row r="38" spans="1:3" ht="15.75">
      <c r="A38" s="22" t="s">
        <v>44</v>
      </c>
      <c r="B38" s="43">
        <v>2650</v>
      </c>
      <c r="C38" s="23"/>
    </row>
    <row r="39" spans="1:3" ht="15.75">
      <c r="A39" s="22" t="s">
        <v>42</v>
      </c>
      <c r="B39" s="43">
        <v>-170</v>
      </c>
      <c r="C39" s="23"/>
    </row>
    <row r="40" spans="1:3" ht="15.75">
      <c r="A40" s="24" t="s">
        <v>59</v>
      </c>
      <c r="B40" s="44">
        <v>1000</v>
      </c>
      <c r="C40" s="25"/>
    </row>
    <row r="41" spans="1:3" ht="16.5" thickBot="1">
      <c r="A41" s="30" t="s">
        <v>62</v>
      </c>
      <c r="B41" s="45">
        <v>-650</v>
      </c>
      <c r="C41" s="31"/>
    </row>
    <row r="42" spans="1:3" ht="16.5" thickTop="1">
      <c r="A42" s="28" t="s">
        <v>61</v>
      </c>
      <c r="B42" s="33">
        <f>SUM(B35:B41)</f>
        <v>358.80499999999984</v>
      </c>
      <c r="C42" s="29">
        <f>SUM(C35:C41)</f>
        <v>0</v>
      </c>
    </row>
  </sheetData>
  <printOptions/>
  <pageMargins left="0.75" right="0.75" top="1.13" bottom="1" header="0.4921259845" footer="0.4921259845"/>
  <pageSetup horizontalDpi="600" verticalDpi="600" orientation="portrait" paperSize="9" r:id="rId1"/>
  <headerFooter alignWithMargins="0">
    <oddHeader>&amp;LMěsto Český Brod
Rozpočet 2004&amp;CHospodářská střediska&amp;R&amp;"Arial CE,Tučné"Bytové a nebytové hospodářství</oddHead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48"/>
  <sheetViews>
    <sheetView workbookViewId="0" topLeftCell="A16">
      <selection activeCell="A37" sqref="A37:IV37"/>
    </sheetView>
  </sheetViews>
  <sheetFormatPr defaultColWidth="9.00390625" defaultRowHeight="12.75"/>
  <cols>
    <col min="1" max="1" width="50.875" style="18" customWidth="1"/>
    <col min="2" max="2" width="13.875" style="17" bestFit="1" customWidth="1"/>
    <col min="3" max="3" width="12.875" style="18" customWidth="1"/>
    <col min="4" max="4" width="11.75390625" style="18" customWidth="1"/>
    <col min="5" max="5" width="3.625" style="18" customWidth="1"/>
    <col min="6" max="16384" width="9.125" style="18" customWidth="1"/>
  </cols>
  <sheetData>
    <row r="1" ht="15"/>
    <row r="2" spans="1:3" ht="15">
      <c r="A2" t="s">
        <v>0</v>
      </c>
      <c r="B2" s="1"/>
      <c r="C2" s="1"/>
    </row>
    <row r="3" spans="1:3" ht="27.75" customHeight="1">
      <c r="A3" s="19" t="s">
        <v>1</v>
      </c>
      <c r="B3" s="2" t="s">
        <v>53</v>
      </c>
      <c r="C3" s="2" t="s">
        <v>54</v>
      </c>
    </row>
    <row r="4" spans="1:3" ht="12" customHeight="1">
      <c r="A4" s="66" t="s">
        <v>101</v>
      </c>
      <c r="B4" s="67">
        <v>0</v>
      </c>
      <c r="C4" s="67">
        <v>0.6</v>
      </c>
    </row>
    <row r="5" spans="1:3" ht="12.75" customHeight="1">
      <c r="A5" s="5" t="s">
        <v>14</v>
      </c>
      <c r="B5" s="6">
        <v>480</v>
      </c>
      <c r="C5" s="6">
        <v>486.86</v>
      </c>
    </row>
    <row r="6" spans="1:3" ht="12.75" customHeight="1">
      <c r="A6" s="5" t="s">
        <v>18</v>
      </c>
      <c r="B6" s="6">
        <v>3</v>
      </c>
      <c r="C6" s="6">
        <v>3.02</v>
      </c>
    </row>
    <row r="7" spans="1:3" ht="12.75" customHeight="1">
      <c r="A7" s="5" t="s">
        <v>19</v>
      </c>
      <c r="B7" s="6">
        <v>7</v>
      </c>
      <c r="C7" s="6">
        <v>7.46</v>
      </c>
    </row>
    <row r="8" spans="1:3" ht="12.75" customHeight="1">
      <c r="A8" s="5" t="s">
        <v>20</v>
      </c>
      <c r="B8" s="6">
        <v>360</v>
      </c>
      <c r="C8" s="6">
        <v>174.26</v>
      </c>
    </row>
    <row r="9" spans="1:3" ht="12.75" customHeight="1">
      <c r="A9" s="5" t="s">
        <v>21</v>
      </c>
      <c r="B9" s="6">
        <v>6</v>
      </c>
      <c r="C9" s="6">
        <v>6.76</v>
      </c>
    </row>
    <row r="10" spans="1:3" ht="12.75" customHeight="1">
      <c r="A10" s="5" t="s">
        <v>22</v>
      </c>
      <c r="B10" s="6">
        <v>0</v>
      </c>
      <c r="C10" s="6">
        <v>0.27</v>
      </c>
    </row>
    <row r="11" spans="1:3" ht="12.75" customHeight="1">
      <c r="A11" s="5" t="s">
        <v>2</v>
      </c>
      <c r="B11" s="6">
        <v>50</v>
      </c>
      <c r="C11" s="6">
        <v>18.87</v>
      </c>
    </row>
    <row r="12" spans="1:3" ht="12.75" customHeight="1">
      <c r="A12" s="5" t="s">
        <v>50</v>
      </c>
      <c r="B12" s="6">
        <v>0</v>
      </c>
      <c r="C12" s="6">
        <v>0</v>
      </c>
    </row>
    <row r="13" spans="1:3" ht="12.75" customHeight="1">
      <c r="A13" s="5" t="s">
        <v>103</v>
      </c>
      <c r="B13" s="6">
        <v>500</v>
      </c>
      <c r="C13" s="6">
        <v>1371.59</v>
      </c>
    </row>
    <row r="14" spans="1:3" ht="12.75" customHeight="1">
      <c r="A14" s="5" t="s">
        <v>23</v>
      </c>
      <c r="B14" s="6">
        <v>4000</v>
      </c>
      <c r="C14" s="6">
        <v>4000</v>
      </c>
    </row>
    <row r="15" spans="1:3" ht="12.75" customHeight="1">
      <c r="A15" s="5" t="s">
        <v>24</v>
      </c>
      <c r="B15" s="6">
        <v>60</v>
      </c>
      <c r="C15" s="6">
        <v>0</v>
      </c>
    </row>
    <row r="16" spans="1:3" ht="12.75" customHeight="1">
      <c r="A16" s="5" t="s">
        <v>25</v>
      </c>
      <c r="B16" s="6">
        <v>0</v>
      </c>
      <c r="C16" s="6">
        <v>7</v>
      </c>
    </row>
    <row r="17" spans="1:3" ht="12.75" customHeight="1">
      <c r="A17" s="5" t="s">
        <v>26</v>
      </c>
      <c r="B17" s="6">
        <v>7</v>
      </c>
      <c r="C17" s="6">
        <v>15</v>
      </c>
    </row>
    <row r="18" spans="1:3" ht="12.75" customHeight="1" thickBot="1">
      <c r="A18" s="9" t="s">
        <v>15</v>
      </c>
      <c r="B18" s="10">
        <v>80</v>
      </c>
      <c r="C18" s="10">
        <v>164</v>
      </c>
    </row>
    <row r="19" spans="1:3" ht="15.75" thickTop="1">
      <c r="A19" s="11" t="s">
        <v>4</v>
      </c>
      <c r="B19" s="12">
        <f>SUM(B5:B18)</f>
        <v>5553</v>
      </c>
      <c r="C19" s="12">
        <f>SUM(C5:C18)</f>
        <v>6255.09</v>
      </c>
    </row>
    <row r="20" spans="1:3" ht="15">
      <c r="A20"/>
      <c r="B20" s="1"/>
      <c r="C20" s="1"/>
    </row>
    <row r="21" spans="1:3" ht="29.25" customHeight="1">
      <c r="A21" s="19" t="s">
        <v>5</v>
      </c>
      <c r="B21" s="2" t="s">
        <v>55</v>
      </c>
      <c r="C21" s="2" t="s">
        <v>56</v>
      </c>
    </row>
    <row r="22" spans="1:3" ht="12.75" customHeight="1">
      <c r="A22" s="13" t="s">
        <v>27</v>
      </c>
      <c r="B22" s="14">
        <v>10</v>
      </c>
      <c r="C22" s="14">
        <v>0</v>
      </c>
    </row>
    <row r="23" spans="1:3" ht="12.75" customHeight="1">
      <c r="A23" s="5" t="s">
        <v>28</v>
      </c>
      <c r="B23" s="6">
        <v>50</v>
      </c>
      <c r="C23" s="6">
        <v>59.02</v>
      </c>
    </row>
    <row r="24" spans="1:3" ht="12.75" customHeight="1">
      <c r="A24" s="5" t="s">
        <v>29</v>
      </c>
      <c r="B24" s="6">
        <v>60</v>
      </c>
      <c r="C24" s="6">
        <v>45.8</v>
      </c>
    </row>
    <row r="25" spans="1:3" ht="12.75" customHeight="1">
      <c r="A25" s="5" t="s">
        <v>30</v>
      </c>
      <c r="B25" s="6">
        <v>70</v>
      </c>
      <c r="C25" s="6">
        <v>112.2</v>
      </c>
    </row>
    <row r="26" spans="1:3" ht="12.75" customHeight="1">
      <c r="A26" s="5" t="s">
        <v>7</v>
      </c>
      <c r="B26" s="6">
        <v>0</v>
      </c>
      <c r="C26" s="6">
        <v>79.3</v>
      </c>
    </row>
    <row r="27" spans="1:3" ht="12.75" customHeight="1">
      <c r="A27" s="5" t="s">
        <v>9</v>
      </c>
      <c r="B27" s="6">
        <v>0</v>
      </c>
      <c r="C27" s="6">
        <v>-3.31</v>
      </c>
    </row>
    <row r="28" spans="1:3" ht="12.75" customHeight="1">
      <c r="A28" s="5" t="s">
        <v>17</v>
      </c>
      <c r="B28" s="6">
        <v>5</v>
      </c>
      <c r="C28" s="6">
        <v>4.43</v>
      </c>
    </row>
    <row r="29" spans="1:3" ht="12.75" customHeight="1">
      <c r="A29" s="5" t="s">
        <v>48</v>
      </c>
      <c r="B29" s="6">
        <v>0</v>
      </c>
      <c r="C29" s="6">
        <v>2.22</v>
      </c>
    </row>
    <row r="30" spans="1:3" ht="12.75" customHeight="1">
      <c r="A30" s="5" t="s">
        <v>49</v>
      </c>
      <c r="B30" s="6">
        <v>0</v>
      </c>
      <c r="C30" s="6">
        <v>840</v>
      </c>
    </row>
    <row r="31" spans="1:3" ht="12.75" customHeight="1">
      <c r="A31" s="5" t="s">
        <v>102</v>
      </c>
      <c r="B31" s="6">
        <v>0</v>
      </c>
      <c r="C31" s="6">
        <v>114.5</v>
      </c>
    </row>
    <row r="32" spans="1:3" ht="12.75" customHeight="1">
      <c r="A32" s="5" t="s">
        <v>11</v>
      </c>
      <c r="B32" s="6">
        <v>4100</v>
      </c>
      <c r="C32" s="6">
        <v>4143.15</v>
      </c>
    </row>
    <row r="33" spans="1:3" ht="12.75" customHeight="1">
      <c r="A33" s="7" t="s">
        <v>8</v>
      </c>
      <c r="B33" s="8">
        <v>0</v>
      </c>
      <c r="C33" s="8">
        <v>0</v>
      </c>
    </row>
    <row r="34" spans="1:3" ht="13.5" customHeight="1" thickBot="1">
      <c r="A34" s="9" t="s">
        <v>12</v>
      </c>
      <c r="B34" s="10">
        <v>0</v>
      </c>
      <c r="C34" s="10">
        <v>273.11</v>
      </c>
    </row>
    <row r="35" spans="1:3" ht="15.75" thickTop="1">
      <c r="A35" s="11" t="s">
        <v>13</v>
      </c>
      <c r="B35" s="12">
        <f>SUM(B22:B34)</f>
        <v>4295</v>
      </c>
      <c r="C35" s="12">
        <f>SUM(C22:C34)</f>
        <v>5670.419999999999</v>
      </c>
    </row>
    <row r="36" spans="1:3" ht="15.75" thickBot="1">
      <c r="A36"/>
      <c r="B36" s="1"/>
      <c r="C36" s="1"/>
    </row>
    <row r="37" spans="1:3" ht="16.5" thickBot="1">
      <c r="A37" s="15" t="s">
        <v>41</v>
      </c>
      <c r="B37" s="16">
        <f>B19-B35+B34</f>
        <v>1258</v>
      </c>
      <c r="C37" s="16">
        <f>C19-C35+C34</f>
        <v>857.780000000001</v>
      </c>
    </row>
    <row r="38" ht="15"/>
    <row r="39" ht="15"/>
    <row r="40" spans="1:3" ht="15.75" customHeight="1">
      <c r="A40" s="21" t="s">
        <v>65</v>
      </c>
      <c r="B40" s="42" t="s">
        <v>45</v>
      </c>
      <c r="C40" s="32"/>
    </row>
    <row r="41" spans="1:3" ht="15">
      <c r="A41" s="26" t="s">
        <v>57</v>
      </c>
      <c r="B41" s="43">
        <v>1444</v>
      </c>
      <c r="C41" s="27"/>
    </row>
    <row r="42" spans="1:3" ht="15">
      <c r="A42" s="22" t="s">
        <v>58</v>
      </c>
      <c r="B42" s="49">
        <v>-273</v>
      </c>
      <c r="C42" s="23"/>
    </row>
    <row r="43" spans="1:3" ht="15">
      <c r="A43" s="22" t="s">
        <v>43</v>
      </c>
      <c r="B43" s="48">
        <v>-4000</v>
      </c>
      <c r="C43" s="23"/>
    </row>
    <row r="44" spans="1:3" ht="15">
      <c r="A44" s="22" t="s">
        <v>51</v>
      </c>
      <c r="B44" s="43">
        <v>1000</v>
      </c>
      <c r="C44" s="23"/>
    </row>
    <row r="45" spans="1:3" ht="15">
      <c r="A45" s="22" t="s">
        <v>42</v>
      </c>
      <c r="B45" s="43">
        <v>-300</v>
      </c>
      <c r="C45" s="23"/>
    </row>
    <row r="46" spans="1:3" ht="15">
      <c r="A46" s="24" t="s">
        <v>52</v>
      </c>
      <c r="B46" s="44">
        <v>2000</v>
      </c>
      <c r="C46" s="25"/>
    </row>
    <row r="47" spans="1:3" ht="15.75" thickBot="1">
      <c r="A47" s="30" t="s">
        <v>63</v>
      </c>
      <c r="B47" s="45">
        <v>500</v>
      </c>
      <c r="C47" s="31"/>
    </row>
    <row r="48" spans="1:3" ht="15.75" thickTop="1">
      <c r="A48" s="28" t="s">
        <v>61</v>
      </c>
      <c r="B48" s="33">
        <f>SUM(B41:B47)</f>
        <v>371</v>
      </c>
      <c r="C48" s="29">
        <f>SUM(C41:C47)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&amp;LMěsto Český Brod
Rozpočet 2004&amp;CHospodářská střediska&amp;R&amp;"Arial CE,Tučné"Ostatní hospodářská činnost</oddHeader>
    <oddFooter>&amp;L&amp;D&amp;C&amp;F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4.75390625" style="75" customWidth="1"/>
    <col min="2" max="2" width="14.125" style="76" customWidth="1"/>
    <col min="3" max="3" width="14.00390625" style="77" customWidth="1"/>
    <col min="4" max="4" width="9.125" style="92" customWidth="1"/>
    <col min="5" max="16384" width="9.125" style="75" customWidth="1"/>
  </cols>
  <sheetData>
    <row r="1" ht="17.25" customHeight="1">
      <c r="A1" s="75" t="s">
        <v>0</v>
      </c>
    </row>
    <row r="2" spans="1:4" ht="25.5">
      <c r="A2" s="78" t="s">
        <v>1</v>
      </c>
      <c r="B2" s="79" t="s">
        <v>111</v>
      </c>
      <c r="C2" s="80" t="s">
        <v>112</v>
      </c>
      <c r="D2" s="93" t="s">
        <v>117</v>
      </c>
    </row>
    <row r="3" spans="1:4" ht="12.75">
      <c r="A3" s="103" t="s">
        <v>66</v>
      </c>
      <c r="B3" s="112">
        <v>6600</v>
      </c>
      <c r="C3" s="112">
        <v>6813.32</v>
      </c>
      <c r="D3" s="94">
        <f>C3/B3</f>
        <v>1.032321212121212</v>
      </c>
    </row>
    <row r="4" spans="1:4" ht="12.75">
      <c r="A4" s="103" t="s">
        <v>67</v>
      </c>
      <c r="B4" s="112">
        <v>60</v>
      </c>
      <c r="C4" s="112">
        <v>65.64</v>
      </c>
      <c r="D4" s="94">
        <f aca="true" t="shared" si="0" ref="D4:D10">C4/B4</f>
        <v>1.094</v>
      </c>
    </row>
    <row r="5" spans="1:4" ht="12.75">
      <c r="A5" s="103" t="s">
        <v>108</v>
      </c>
      <c r="B5" s="112">
        <v>120</v>
      </c>
      <c r="C5" s="112">
        <v>101.75</v>
      </c>
      <c r="D5" s="94">
        <f t="shared" si="0"/>
        <v>0.8479166666666667</v>
      </c>
    </row>
    <row r="6" spans="1:4" ht="12.75">
      <c r="A6" s="103" t="s">
        <v>109</v>
      </c>
      <c r="B6" s="112">
        <v>0</v>
      </c>
      <c r="C6" s="119">
        <v>33.33</v>
      </c>
      <c r="D6" s="94" t="e">
        <f t="shared" si="0"/>
        <v>#DIV/0!</v>
      </c>
    </row>
    <row r="7" spans="1:4" ht="12.75">
      <c r="A7" s="103" t="s">
        <v>2</v>
      </c>
      <c r="B7" s="112">
        <v>20</v>
      </c>
      <c r="C7" s="119">
        <v>22.5</v>
      </c>
      <c r="D7" s="94">
        <f t="shared" si="0"/>
        <v>1.125</v>
      </c>
    </row>
    <row r="8" spans="1:4" ht="12.75">
      <c r="A8" s="103" t="s">
        <v>70</v>
      </c>
      <c r="B8" s="112">
        <v>1200</v>
      </c>
      <c r="C8" s="119">
        <v>1227.4</v>
      </c>
      <c r="D8" s="94">
        <f t="shared" si="0"/>
        <v>1.0228333333333335</v>
      </c>
    </row>
    <row r="9" spans="1:4" ht="12.75">
      <c r="A9" s="103" t="s">
        <v>99</v>
      </c>
      <c r="B9" s="112">
        <v>2200</v>
      </c>
      <c r="C9" s="119">
        <v>2190</v>
      </c>
      <c r="D9" s="94">
        <f t="shared" si="0"/>
        <v>0.9954545454545455</v>
      </c>
    </row>
    <row r="10" spans="1:4" ht="12.75">
      <c r="A10" s="81" t="s">
        <v>4</v>
      </c>
      <c r="B10" s="68">
        <f>SUM(B3:B9)</f>
        <v>10200</v>
      </c>
      <c r="C10" s="68">
        <f>SUM(C3:C9)</f>
        <v>10453.94</v>
      </c>
      <c r="D10" s="96">
        <f t="shared" si="0"/>
        <v>1.0248960784313725</v>
      </c>
    </row>
    <row r="11" ht="9" customHeight="1"/>
    <row r="12" spans="1:4" ht="25.5" customHeight="1">
      <c r="A12" s="78" t="s">
        <v>5</v>
      </c>
      <c r="B12" s="79" t="s">
        <v>113</v>
      </c>
      <c r="C12" s="80" t="s">
        <v>114</v>
      </c>
      <c r="D12" s="93" t="s">
        <v>117</v>
      </c>
    </row>
    <row r="13" spans="1:4" ht="12.75">
      <c r="A13" s="103" t="s">
        <v>73</v>
      </c>
      <c r="B13" s="112">
        <v>80</v>
      </c>
      <c r="C13" s="112">
        <v>51.91</v>
      </c>
      <c r="D13" s="94">
        <f aca="true" t="shared" si="1" ref="D13:D36">C13/B13</f>
        <v>0.648875</v>
      </c>
    </row>
    <row r="14" spans="1:4" ht="11.25" customHeight="1">
      <c r="A14" s="103" t="s">
        <v>74</v>
      </c>
      <c r="B14" s="112">
        <v>60</v>
      </c>
      <c r="C14" s="112">
        <v>20.42</v>
      </c>
      <c r="D14" s="94">
        <f t="shared" si="1"/>
        <v>0.3403333333333334</v>
      </c>
    </row>
    <row r="15" spans="1:4" ht="12.75">
      <c r="A15" s="103" t="s">
        <v>77</v>
      </c>
      <c r="B15" s="112">
        <v>15</v>
      </c>
      <c r="C15" s="112">
        <v>8.92</v>
      </c>
      <c r="D15" s="94">
        <f t="shared" si="1"/>
        <v>0.5946666666666667</v>
      </c>
    </row>
    <row r="16" spans="1:4" ht="12.75">
      <c r="A16" s="103" t="s">
        <v>6</v>
      </c>
      <c r="B16" s="112">
        <v>20</v>
      </c>
      <c r="C16" s="112">
        <v>14.62</v>
      </c>
      <c r="D16" s="94">
        <f t="shared" si="1"/>
        <v>0.731</v>
      </c>
    </row>
    <row r="17" spans="1:4" ht="12.75">
      <c r="A17" s="103" t="s">
        <v>79</v>
      </c>
      <c r="B17" s="112">
        <v>20</v>
      </c>
      <c r="C17" s="112">
        <v>19.56</v>
      </c>
      <c r="D17" s="94">
        <f t="shared" si="1"/>
        <v>0.978</v>
      </c>
    </row>
    <row r="18" spans="1:4" ht="12.75">
      <c r="A18" s="103" t="s">
        <v>80</v>
      </c>
      <c r="B18" s="112">
        <v>300</v>
      </c>
      <c r="C18" s="112">
        <v>0</v>
      </c>
      <c r="D18" s="94">
        <f t="shared" si="1"/>
        <v>0</v>
      </c>
    </row>
    <row r="19" spans="1:4" ht="12.75">
      <c r="A19" s="103" t="s">
        <v>85</v>
      </c>
      <c r="B19" s="112">
        <v>170</v>
      </c>
      <c r="C19" s="112">
        <v>229.21</v>
      </c>
      <c r="D19" s="94">
        <f t="shared" si="1"/>
        <v>1.3482941176470589</v>
      </c>
    </row>
    <row r="20" spans="1:4" ht="12.75">
      <c r="A20" s="103" t="s">
        <v>86</v>
      </c>
      <c r="B20" s="112">
        <v>480</v>
      </c>
      <c r="C20" s="112">
        <v>570.91</v>
      </c>
      <c r="D20" s="94">
        <f t="shared" si="1"/>
        <v>1.1893958333333332</v>
      </c>
    </row>
    <row r="21" spans="1:4" ht="12.75">
      <c r="A21" s="103" t="s">
        <v>110</v>
      </c>
      <c r="B21" s="112">
        <v>2100</v>
      </c>
      <c r="C21" s="112">
        <v>2175.5</v>
      </c>
      <c r="D21" s="94">
        <f t="shared" si="1"/>
        <v>1.035952380952381</v>
      </c>
    </row>
    <row r="22" spans="1:4" ht="12.75">
      <c r="A22" s="103" t="s">
        <v>115</v>
      </c>
      <c r="B22" s="112">
        <v>2500</v>
      </c>
      <c r="C22" s="112">
        <v>3883.77</v>
      </c>
      <c r="D22" s="94">
        <f t="shared" si="1"/>
        <v>1.553508</v>
      </c>
    </row>
    <row r="23" spans="1:4" ht="12.75">
      <c r="A23" s="103" t="s">
        <v>89</v>
      </c>
      <c r="B23" s="112">
        <v>120</v>
      </c>
      <c r="C23" s="112">
        <v>149.3</v>
      </c>
      <c r="D23" s="94">
        <f t="shared" si="1"/>
        <v>1.2441666666666669</v>
      </c>
    </row>
    <row r="24" spans="1:4" ht="12.75">
      <c r="A24" s="103" t="s">
        <v>90</v>
      </c>
      <c r="B24" s="112">
        <v>40</v>
      </c>
      <c r="C24" s="112">
        <v>51.68</v>
      </c>
      <c r="D24" s="94">
        <f t="shared" si="1"/>
        <v>1.292</v>
      </c>
    </row>
    <row r="25" spans="1:4" ht="12.75">
      <c r="A25" s="103" t="s">
        <v>92</v>
      </c>
      <c r="B25" s="112">
        <v>15</v>
      </c>
      <c r="C25" s="112">
        <v>4.56</v>
      </c>
      <c r="D25" s="94">
        <f t="shared" si="1"/>
        <v>0.304</v>
      </c>
    </row>
    <row r="26" spans="1:4" ht="12.75">
      <c r="A26" s="103" t="s">
        <v>7</v>
      </c>
      <c r="B26" s="112">
        <v>120</v>
      </c>
      <c r="C26" s="112">
        <v>87.89</v>
      </c>
      <c r="D26" s="94">
        <f t="shared" si="1"/>
        <v>0.7324166666666667</v>
      </c>
    </row>
    <row r="27" spans="1:4" ht="12.75">
      <c r="A27" s="103" t="s">
        <v>94</v>
      </c>
      <c r="B27" s="112">
        <v>25</v>
      </c>
      <c r="C27" s="112">
        <v>16.72</v>
      </c>
      <c r="D27" s="94">
        <f t="shared" si="1"/>
        <v>0.6688</v>
      </c>
    </row>
    <row r="28" spans="1:4" ht="12.75">
      <c r="A28" s="103" t="s">
        <v>95</v>
      </c>
      <c r="B28" s="112">
        <v>10</v>
      </c>
      <c r="C28" s="112">
        <v>10.29</v>
      </c>
      <c r="D28" s="94">
        <f t="shared" si="1"/>
        <v>1.029</v>
      </c>
    </row>
    <row r="29" spans="1:4" ht="12.75">
      <c r="A29" s="103" t="s">
        <v>10</v>
      </c>
      <c r="B29" s="112">
        <v>5</v>
      </c>
      <c r="C29" s="112">
        <v>1.85</v>
      </c>
      <c r="D29" s="94">
        <f t="shared" si="1"/>
        <v>0.37</v>
      </c>
    </row>
    <row r="30" spans="1:4" ht="12.75">
      <c r="A30" s="103" t="s">
        <v>96</v>
      </c>
      <c r="B30" s="112">
        <v>50</v>
      </c>
      <c r="C30" s="112">
        <v>16.38</v>
      </c>
      <c r="D30" s="94">
        <f t="shared" si="1"/>
        <v>0.3276</v>
      </c>
    </row>
    <row r="31" spans="1:4" ht="12.75">
      <c r="A31" s="103" t="s">
        <v>106</v>
      </c>
      <c r="B31" s="112">
        <v>0</v>
      </c>
      <c r="C31" s="112">
        <v>1.69</v>
      </c>
      <c r="D31" s="94" t="e">
        <f t="shared" si="1"/>
        <v>#DIV/0!</v>
      </c>
    </row>
    <row r="32" spans="1:4" ht="12.75">
      <c r="A32" s="103" t="s">
        <v>11</v>
      </c>
      <c r="B32" s="112">
        <v>0</v>
      </c>
      <c r="C32" s="112">
        <v>129.61</v>
      </c>
      <c r="D32" s="94" t="e">
        <f t="shared" si="1"/>
        <v>#DIV/0!</v>
      </c>
    </row>
    <row r="33" spans="1:4" ht="12.75">
      <c r="A33" s="103" t="s">
        <v>98</v>
      </c>
      <c r="B33" s="112">
        <v>0</v>
      </c>
      <c r="C33" s="112">
        <v>0</v>
      </c>
      <c r="D33" s="94" t="e">
        <f t="shared" si="1"/>
        <v>#DIV/0!</v>
      </c>
    </row>
    <row r="34" spans="1:4" ht="12.75">
      <c r="A34" s="103" t="s">
        <v>100</v>
      </c>
      <c r="B34" s="112">
        <v>1500</v>
      </c>
      <c r="C34" s="112">
        <v>2200</v>
      </c>
      <c r="D34" s="94">
        <f t="shared" si="1"/>
        <v>1.4666666666666666</v>
      </c>
    </row>
    <row r="35" spans="1:4" ht="13.5" thickBot="1">
      <c r="A35" s="103" t="s">
        <v>12</v>
      </c>
      <c r="B35" s="112">
        <v>0</v>
      </c>
      <c r="C35" s="112">
        <v>170.55</v>
      </c>
      <c r="D35" s="95" t="e">
        <f t="shared" si="1"/>
        <v>#DIV/0!</v>
      </c>
    </row>
    <row r="36" spans="1:4" ht="13.5" thickTop="1">
      <c r="A36" s="81" t="s">
        <v>13</v>
      </c>
      <c r="B36" s="68">
        <f>SUM(B13:B35)</f>
        <v>7630</v>
      </c>
      <c r="C36" s="68">
        <f>SUM(C13:C35)</f>
        <v>9815.34</v>
      </c>
      <c r="D36" s="96">
        <f t="shared" si="1"/>
        <v>1.2864141546526868</v>
      </c>
    </row>
    <row r="37" ht="8.25" customHeight="1" thickBot="1"/>
    <row r="38" spans="1:3" ht="32.25" customHeight="1" thickBot="1">
      <c r="A38" s="85" t="s">
        <v>41</v>
      </c>
      <c r="B38" s="86">
        <f>B10-B36+B35</f>
        <v>2570</v>
      </c>
      <c r="C38" s="87">
        <f>C10-C36+C35</f>
        <v>809.1500000000003</v>
      </c>
    </row>
    <row r="41" spans="1:4" s="97" customFormat="1" ht="15">
      <c r="A41" s="120" t="s">
        <v>118</v>
      </c>
      <c r="B41" s="121">
        <v>3792592.9</v>
      </c>
      <c r="C41" s="122" t="s">
        <v>119</v>
      </c>
      <c r="D41" s="123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&amp;LMěsto Český Brod
Rozpočet 2007&amp;CZÁVĚREČNÝ ÚČET
Hospodářská střediska&amp;R&amp;"Arial CE,Tučné"Městské lesy</oddHead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9">
      <selection activeCell="D34" sqref="D33:D34"/>
    </sheetView>
  </sheetViews>
  <sheetFormatPr defaultColWidth="9.00390625" defaultRowHeight="12.75"/>
  <cols>
    <col min="1" max="1" width="42.75390625" style="69" customWidth="1"/>
    <col min="2" max="2" width="13.875" style="46" bestFit="1" customWidth="1"/>
    <col min="3" max="3" width="14.125" style="70" customWidth="1"/>
    <col min="4" max="4" width="9.75390625" style="88" bestFit="1" customWidth="1"/>
    <col min="5" max="16384" width="9.125" style="18" customWidth="1"/>
  </cols>
  <sheetData>
    <row r="2" spans="1:2" ht="15.75">
      <c r="A2" s="75" t="s">
        <v>0</v>
      </c>
      <c r="B2" s="34"/>
    </row>
    <row r="3" spans="1:4" ht="25.5">
      <c r="A3" s="82" t="s">
        <v>1</v>
      </c>
      <c r="B3" s="2" t="s">
        <v>111</v>
      </c>
      <c r="C3" s="71" t="s">
        <v>112</v>
      </c>
      <c r="D3" s="91" t="s">
        <v>117</v>
      </c>
    </row>
    <row r="4" spans="1:4" ht="15" customHeight="1">
      <c r="A4" s="103" t="s">
        <v>33</v>
      </c>
      <c r="B4" s="104">
        <v>5000</v>
      </c>
      <c r="C4" s="105">
        <v>6177.4</v>
      </c>
      <c r="D4" s="89">
        <f aca="true" t="shared" si="0" ref="D4:D9">C4/B4</f>
        <v>1.23548</v>
      </c>
    </row>
    <row r="5" spans="1:4" ht="15" customHeight="1">
      <c r="A5" s="103" t="s">
        <v>116</v>
      </c>
      <c r="B5" s="104">
        <v>0</v>
      </c>
      <c r="C5" s="105">
        <v>1633.45</v>
      </c>
      <c r="D5" s="89" t="e">
        <f t="shared" si="0"/>
        <v>#DIV/0!</v>
      </c>
    </row>
    <row r="6" spans="1:4" ht="15" customHeight="1">
      <c r="A6" s="103" t="s">
        <v>105</v>
      </c>
      <c r="B6" s="104">
        <v>50</v>
      </c>
      <c r="C6" s="105">
        <v>65.36</v>
      </c>
      <c r="D6" s="89">
        <f t="shared" si="0"/>
        <v>1.3072</v>
      </c>
    </row>
    <row r="7" spans="1:4" ht="15" customHeight="1">
      <c r="A7" s="103" t="s">
        <v>3</v>
      </c>
      <c r="B7" s="104">
        <v>40</v>
      </c>
      <c r="C7" s="105">
        <v>54.74</v>
      </c>
      <c r="D7" s="89">
        <f t="shared" si="0"/>
        <v>1.3685</v>
      </c>
    </row>
    <row r="8" spans="1:4" ht="15" customHeight="1">
      <c r="A8" s="103" t="s">
        <v>47</v>
      </c>
      <c r="B8" s="104">
        <v>1000</v>
      </c>
      <c r="C8" s="105">
        <v>3220</v>
      </c>
      <c r="D8" s="89">
        <f t="shared" si="0"/>
        <v>3.22</v>
      </c>
    </row>
    <row r="9" spans="1:4" ht="15" customHeight="1">
      <c r="A9" s="81" t="s">
        <v>4</v>
      </c>
      <c r="B9" s="12">
        <f>SUM(B4:B8)</f>
        <v>6090</v>
      </c>
      <c r="C9" s="72">
        <f>SUM(C4:C8)</f>
        <v>11150.949999999999</v>
      </c>
      <c r="D9" s="90">
        <f t="shared" si="0"/>
        <v>1.8310262725779964</v>
      </c>
    </row>
    <row r="10" spans="1:2" ht="12.75" customHeight="1">
      <c r="A10" s="75"/>
      <c r="B10" s="34"/>
    </row>
    <row r="11" spans="1:2" ht="15.75">
      <c r="A11" s="75"/>
      <c r="B11" s="34"/>
    </row>
    <row r="12" spans="1:4" ht="29.25" customHeight="1">
      <c r="A12" s="82" t="s">
        <v>5</v>
      </c>
      <c r="B12" s="2" t="s">
        <v>113</v>
      </c>
      <c r="C12" s="71" t="s">
        <v>114</v>
      </c>
      <c r="D12" s="91" t="s">
        <v>117</v>
      </c>
    </row>
    <row r="13" spans="1:4" ht="15.75">
      <c r="A13" s="103" t="s">
        <v>34</v>
      </c>
      <c r="B13" s="104">
        <v>10</v>
      </c>
      <c r="C13" s="106">
        <v>8.8</v>
      </c>
      <c r="D13" s="89">
        <f aca="true" t="shared" si="1" ref="D13:D30">C13/B13</f>
        <v>0.8800000000000001</v>
      </c>
    </row>
    <row r="14" spans="1:4" ht="15.75">
      <c r="A14" s="103" t="s">
        <v>6</v>
      </c>
      <c r="B14" s="104">
        <v>70</v>
      </c>
      <c r="C14" s="106">
        <v>104.61</v>
      </c>
      <c r="D14" s="89">
        <f t="shared" si="1"/>
        <v>1.4944285714285714</v>
      </c>
    </row>
    <row r="15" spans="1:4" ht="15.75">
      <c r="A15" s="103" t="s">
        <v>35</v>
      </c>
      <c r="B15" s="104">
        <v>1100</v>
      </c>
      <c r="C15" s="106">
        <v>1403.22</v>
      </c>
      <c r="D15" s="89">
        <f t="shared" si="1"/>
        <v>1.2756545454545454</v>
      </c>
    </row>
    <row r="16" spans="1:4" ht="15.75">
      <c r="A16" s="103" t="s">
        <v>107</v>
      </c>
      <c r="B16" s="104">
        <v>700</v>
      </c>
      <c r="C16" s="106">
        <v>956.58</v>
      </c>
      <c r="D16" s="89">
        <f t="shared" si="1"/>
        <v>1.3665428571428573</v>
      </c>
    </row>
    <row r="17" spans="1:4" ht="15.75">
      <c r="A17" s="103" t="s">
        <v>16</v>
      </c>
      <c r="B17" s="104">
        <v>500</v>
      </c>
      <c r="C17" s="106">
        <v>416.43</v>
      </c>
      <c r="D17" s="89">
        <f t="shared" si="1"/>
        <v>0.83286</v>
      </c>
    </row>
    <row r="18" spans="1:4" ht="15.75">
      <c r="A18" s="103" t="s">
        <v>37</v>
      </c>
      <c r="B18" s="104">
        <v>100</v>
      </c>
      <c r="C18" s="106">
        <v>59.92</v>
      </c>
      <c r="D18" s="89">
        <f t="shared" si="1"/>
        <v>0.5992000000000001</v>
      </c>
    </row>
    <row r="19" spans="1:4" ht="15.75">
      <c r="A19" s="103" t="s">
        <v>38</v>
      </c>
      <c r="B19" s="104">
        <v>30</v>
      </c>
      <c r="C19" s="106">
        <v>14.14</v>
      </c>
      <c r="D19" s="89">
        <f t="shared" si="1"/>
        <v>0.4713333333333333</v>
      </c>
    </row>
    <row r="20" spans="1:4" ht="15.75">
      <c r="A20" s="103" t="s">
        <v>39</v>
      </c>
      <c r="B20" s="104">
        <v>10</v>
      </c>
      <c r="C20" s="106">
        <v>5.34</v>
      </c>
      <c r="D20" s="89">
        <f t="shared" si="1"/>
        <v>0.534</v>
      </c>
    </row>
    <row r="21" spans="1:4" ht="15.75">
      <c r="A21" s="103" t="s">
        <v>7</v>
      </c>
      <c r="B21" s="104">
        <v>5</v>
      </c>
      <c r="C21" s="106">
        <v>0.47</v>
      </c>
      <c r="D21" s="89">
        <f t="shared" si="1"/>
        <v>0.094</v>
      </c>
    </row>
    <row r="22" spans="1:4" ht="15.75">
      <c r="A22" s="103" t="s">
        <v>31</v>
      </c>
      <c r="B22" s="104">
        <v>50</v>
      </c>
      <c r="C22" s="106">
        <v>69.72</v>
      </c>
      <c r="D22" s="89">
        <f t="shared" si="1"/>
        <v>1.3944</v>
      </c>
    </row>
    <row r="23" spans="1:4" ht="15.75">
      <c r="A23" s="103" t="s">
        <v>17</v>
      </c>
      <c r="B23" s="104">
        <v>5</v>
      </c>
      <c r="C23" s="106">
        <v>2.27</v>
      </c>
      <c r="D23" s="89">
        <f t="shared" si="1"/>
        <v>0.454</v>
      </c>
    </row>
    <row r="24" spans="1:4" ht="15.75">
      <c r="A24" s="103" t="s">
        <v>9</v>
      </c>
      <c r="B24" s="104">
        <v>0</v>
      </c>
      <c r="C24" s="106">
        <v>51.18</v>
      </c>
      <c r="D24" s="89" t="e">
        <f t="shared" si="1"/>
        <v>#DIV/0!</v>
      </c>
    </row>
    <row r="25" spans="1:4" ht="15.75">
      <c r="A25" s="103" t="s">
        <v>8</v>
      </c>
      <c r="B25" s="104">
        <v>0</v>
      </c>
      <c r="C25" s="106">
        <v>11.43</v>
      </c>
      <c r="D25" s="89" t="e">
        <f t="shared" si="1"/>
        <v>#DIV/0!</v>
      </c>
    </row>
    <row r="26" spans="1:4" ht="15.75">
      <c r="A26" s="103" t="s">
        <v>10</v>
      </c>
      <c r="B26" s="104">
        <v>0</v>
      </c>
      <c r="C26" s="106">
        <v>0.22</v>
      </c>
      <c r="D26" s="89" t="e">
        <f t="shared" si="1"/>
        <v>#DIV/0!</v>
      </c>
    </row>
    <row r="27" spans="1:4" ht="15.75">
      <c r="A27" s="103" t="s">
        <v>40</v>
      </c>
      <c r="B27" s="104">
        <v>45</v>
      </c>
      <c r="C27" s="106">
        <v>17.37</v>
      </c>
      <c r="D27" s="89">
        <f t="shared" si="1"/>
        <v>0.386</v>
      </c>
    </row>
    <row r="28" spans="1:4" ht="15.75">
      <c r="A28" s="103" t="s">
        <v>32</v>
      </c>
      <c r="B28" s="104">
        <v>0</v>
      </c>
      <c r="C28" s="106">
        <v>1370.34</v>
      </c>
      <c r="D28" s="89" t="e">
        <f t="shared" si="1"/>
        <v>#DIV/0!</v>
      </c>
    </row>
    <row r="29" spans="1:4" ht="15.75">
      <c r="A29" s="103" t="s">
        <v>12</v>
      </c>
      <c r="B29" s="104">
        <v>0</v>
      </c>
      <c r="C29" s="106">
        <v>1403.13</v>
      </c>
      <c r="D29" s="89" t="e">
        <f t="shared" si="1"/>
        <v>#DIV/0!</v>
      </c>
    </row>
    <row r="30" spans="1:4" ht="15.75">
      <c r="A30" s="81" t="s">
        <v>13</v>
      </c>
      <c r="B30" s="12">
        <f>SUM(B13:B29)</f>
        <v>2625</v>
      </c>
      <c r="C30" s="73">
        <f>SUM(C13:C29)</f>
        <v>5895.169999999999</v>
      </c>
      <c r="D30" s="90">
        <f t="shared" si="1"/>
        <v>2.245779047619047</v>
      </c>
    </row>
    <row r="31" spans="1:2" ht="15.75">
      <c r="A31" s="75"/>
      <c r="B31" s="34"/>
    </row>
    <row r="32" ht="16.5" thickBot="1"/>
    <row r="33" spans="1:3" ht="16.5" thickBot="1">
      <c r="A33" s="83" t="s">
        <v>41</v>
      </c>
      <c r="B33" s="84">
        <f>B9-B30+B29</f>
        <v>3465</v>
      </c>
      <c r="C33" s="74">
        <f>C9-C30+C29</f>
        <v>6658.91</v>
      </c>
    </row>
    <row r="34" ht="15.75">
      <c r="B34" s="98"/>
    </row>
    <row r="35" spans="1:2" ht="15.75">
      <c r="A35" s="101" t="s">
        <v>120</v>
      </c>
      <c r="B35" s="99"/>
    </row>
    <row r="36" spans="1:2" ht="15.75">
      <c r="A36" s="100" t="s">
        <v>122</v>
      </c>
      <c r="B36" s="99">
        <v>745713.8</v>
      </c>
    </row>
    <row r="37" spans="1:2" ht="15.75">
      <c r="A37" s="100" t="s">
        <v>123</v>
      </c>
      <c r="B37" s="99">
        <v>211282.75</v>
      </c>
    </row>
    <row r="38" spans="1:2" ht="15.75">
      <c r="A38" s="100" t="s">
        <v>124</v>
      </c>
      <c r="B38" s="99">
        <v>1313986</v>
      </c>
    </row>
    <row r="39" spans="1:2" ht="15.75">
      <c r="A39" s="101" t="s">
        <v>121</v>
      </c>
      <c r="B39" s="99">
        <f>SUM(B36:B38)</f>
        <v>2270982.55</v>
      </c>
    </row>
  </sheetData>
  <printOptions/>
  <pageMargins left="0.75" right="0.55" top="1.13" bottom="1" header="0.4921259845" footer="0.4921259845"/>
  <pageSetup horizontalDpi="600" verticalDpi="600" orientation="portrait" paperSize="9" r:id="rId1"/>
  <headerFooter alignWithMargins="0">
    <oddHeader>&amp;LMěsto Český Brod
Rozpočet 2007&amp;CZÁVĚREČNÝ ÚČET
Hospodářská střediska&amp;R&amp;"Arial CE,Tučné"Bytové a nebytové hospodářství</oddHeader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3">
      <selection activeCell="E33" sqref="E33"/>
    </sheetView>
  </sheetViews>
  <sheetFormatPr defaultColWidth="9.00390625" defaultRowHeight="12.75"/>
  <cols>
    <col min="1" max="1" width="43.375" style="69" customWidth="1"/>
    <col min="2" max="2" width="13.875" style="17" bestFit="1" customWidth="1"/>
    <col min="3" max="3" width="15.75390625" style="18" customWidth="1"/>
    <col min="4" max="4" width="9.125" style="88" customWidth="1"/>
    <col min="5" max="16384" width="9.125" style="18" customWidth="1"/>
  </cols>
  <sheetData>
    <row r="1" ht="15"/>
    <row r="2" spans="1:2" ht="15">
      <c r="A2" s="75" t="s">
        <v>0</v>
      </c>
      <c r="B2" s="1"/>
    </row>
    <row r="3" spans="1:4" ht="27.75" customHeight="1">
      <c r="A3" s="82" t="s">
        <v>1</v>
      </c>
      <c r="B3" s="2" t="s">
        <v>111</v>
      </c>
      <c r="C3" s="2" t="s">
        <v>112</v>
      </c>
      <c r="D3" s="91" t="s">
        <v>117</v>
      </c>
    </row>
    <row r="4" spans="1:4" ht="12" customHeight="1">
      <c r="A4" s="113" t="s">
        <v>101</v>
      </c>
      <c r="B4" s="114"/>
      <c r="C4" s="100">
        <v>0.97</v>
      </c>
      <c r="D4" s="115" t="e">
        <f aca="true" t="shared" si="0" ref="D4:D14">C4/B4</f>
        <v>#DIV/0!</v>
      </c>
    </row>
    <row r="5" spans="1:4" ht="12.75" customHeight="1">
      <c r="A5" s="100" t="s">
        <v>14</v>
      </c>
      <c r="B5" s="116">
        <v>100</v>
      </c>
      <c r="C5" s="100">
        <v>451.97</v>
      </c>
      <c r="D5" s="115">
        <f t="shared" si="0"/>
        <v>4.5197</v>
      </c>
    </row>
    <row r="6" spans="1:4" ht="12.75" customHeight="1">
      <c r="A6" s="100" t="s">
        <v>18</v>
      </c>
      <c r="B6" s="116">
        <v>5</v>
      </c>
      <c r="C6" s="100">
        <v>2.94</v>
      </c>
      <c r="D6" s="115">
        <f t="shared" si="0"/>
        <v>0.588</v>
      </c>
    </row>
    <row r="7" spans="1:4" ht="12.75" customHeight="1">
      <c r="A7" s="100" t="s">
        <v>19</v>
      </c>
      <c r="B7" s="116"/>
      <c r="C7" s="100">
        <v>0.5</v>
      </c>
      <c r="D7" s="115" t="e">
        <f t="shared" si="0"/>
        <v>#DIV/0!</v>
      </c>
    </row>
    <row r="8" spans="1:4" ht="12.75" customHeight="1">
      <c r="A8" s="100" t="s">
        <v>20</v>
      </c>
      <c r="B8" s="116">
        <v>1000</v>
      </c>
      <c r="C8" s="117">
        <v>1066.86</v>
      </c>
      <c r="D8" s="115">
        <f t="shared" si="0"/>
        <v>1.06686</v>
      </c>
    </row>
    <row r="9" spans="1:4" ht="12.75" customHeight="1">
      <c r="A9" s="100" t="s">
        <v>22</v>
      </c>
      <c r="B9" s="116"/>
      <c r="C9" s="100">
        <v>0.64</v>
      </c>
      <c r="D9" s="115" t="e">
        <f t="shared" si="0"/>
        <v>#DIV/0!</v>
      </c>
    </row>
    <row r="10" spans="1:4" ht="12.75" customHeight="1">
      <c r="A10" s="100" t="s">
        <v>2</v>
      </c>
      <c r="B10" s="116">
        <v>25</v>
      </c>
      <c r="C10" s="100">
        <v>21.84</v>
      </c>
      <c r="D10" s="115">
        <f t="shared" si="0"/>
        <v>0.8736</v>
      </c>
    </row>
    <row r="11" spans="1:4" ht="12.75" customHeight="1">
      <c r="A11" s="100" t="s">
        <v>103</v>
      </c>
      <c r="B11" s="116">
        <v>2000</v>
      </c>
      <c r="C11" s="117">
        <v>1231.23</v>
      </c>
      <c r="D11" s="115">
        <f t="shared" si="0"/>
        <v>0.615615</v>
      </c>
    </row>
    <row r="12" spans="1:4" ht="12.75" customHeight="1">
      <c r="A12" s="100" t="s">
        <v>23</v>
      </c>
      <c r="B12" s="116">
        <v>4400</v>
      </c>
      <c r="C12" s="117">
        <v>4400</v>
      </c>
      <c r="D12" s="115">
        <f t="shared" si="0"/>
        <v>1</v>
      </c>
    </row>
    <row r="13" spans="1:4" ht="12.75" customHeight="1">
      <c r="A13" s="100" t="s">
        <v>24</v>
      </c>
      <c r="B13" s="116">
        <v>60</v>
      </c>
      <c r="C13" s="118">
        <v>60.84</v>
      </c>
      <c r="D13" s="115">
        <f t="shared" si="0"/>
        <v>1.014</v>
      </c>
    </row>
    <row r="14" spans="1:4" ht="15.75" thickBot="1">
      <c r="A14" s="107" t="s">
        <v>4</v>
      </c>
      <c r="B14" s="108">
        <f>SUM(B5:B13)</f>
        <v>7590</v>
      </c>
      <c r="C14" s="109">
        <f>SUM(C4:C13)</f>
        <v>7237.79</v>
      </c>
      <c r="D14" s="110">
        <f t="shared" si="0"/>
        <v>0.9535955204216073</v>
      </c>
    </row>
    <row r="15" spans="1:3" ht="15.75">
      <c r="A15" s="75"/>
      <c r="B15" s="1"/>
      <c r="C15" s="69"/>
    </row>
    <row r="16" spans="1:4" ht="29.25" customHeight="1">
      <c r="A16" s="82" t="s">
        <v>5</v>
      </c>
      <c r="B16" s="2" t="s">
        <v>113</v>
      </c>
      <c r="C16" s="2" t="s">
        <v>114</v>
      </c>
      <c r="D16" s="89"/>
    </row>
    <row r="17" spans="1:4" ht="12.75" customHeight="1">
      <c r="A17" s="103" t="s">
        <v>27</v>
      </c>
      <c r="B17" s="111">
        <v>90</v>
      </c>
      <c r="C17" s="103">
        <v>58.04</v>
      </c>
      <c r="D17" s="89">
        <f>C17/B17</f>
        <v>0.6448888888888888</v>
      </c>
    </row>
    <row r="18" spans="1:4" ht="12.75" customHeight="1">
      <c r="A18" s="103" t="s">
        <v>29</v>
      </c>
      <c r="B18" s="111">
        <v>110</v>
      </c>
      <c r="C18" s="103">
        <v>111.24</v>
      </c>
      <c r="D18" s="89">
        <f aca="true" t="shared" si="1" ref="D18:D27">C18/B18</f>
        <v>1.0112727272727273</v>
      </c>
    </row>
    <row r="19" spans="1:4" ht="12.75" customHeight="1">
      <c r="A19" s="103" t="s">
        <v>30</v>
      </c>
      <c r="B19" s="111">
        <v>70</v>
      </c>
      <c r="C19" s="103">
        <v>45.32</v>
      </c>
      <c r="D19" s="89">
        <f t="shared" si="1"/>
        <v>0.6474285714285715</v>
      </c>
    </row>
    <row r="20" spans="1:4" ht="12.75" customHeight="1">
      <c r="A20" s="103" t="s">
        <v>7</v>
      </c>
      <c r="B20" s="111">
        <v>3</v>
      </c>
      <c r="C20" s="103">
        <v>2.25</v>
      </c>
      <c r="D20" s="89">
        <f t="shared" si="1"/>
        <v>0.75</v>
      </c>
    </row>
    <row r="21" spans="1:4" ht="12.75" customHeight="1">
      <c r="A21" s="103" t="s">
        <v>106</v>
      </c>
      <c r="B21" s="111">
        <v>20</v>
      </c>
      <c r="C21" s="112">
        <v>11.78</v>
      </c>
      <c r="D21" s="89">
        <f t="shared" si="1"/>
        <v>0.589</v>
      </c>
    </row>
    <row r="22" spans="1:4" ht="12.75" customHeight="1">
      <c r="A22" s="103" t="s">
        <v>9</v>
      </c>
      <c r="B22" s="111">
        <v>0</v>
      </c>
      <c r="C22" s="103">
        <v>0</v>
      </c>
      <c r="D22" s="89" t="e">
        <f t="shared" si="1"/>
        <v>#DIV/0!</v>
      </c>
    </row>
    <row r="23" spans="1:4" ht="12.75" customHeight="1">
      <c r="A23" s="103" t="s">
        <v>17</v>
      </c>
      <c r="B23" s="111">
        <v>7</v>
      </c>
      <c r="C23" s="103">
        <v>4.06</v>
      </c>
      <c r="D23" s="89">
        <f t="shared" si="1"/>
        <v>0.58</v>
      </c>
    </row>
    <row r="24" spans="1:4" ht="12.75" customHeight="1">
      <c r="A24" s="103" t="s">
        <v>11</v>
      </c>
      <c r="B24" s="111">
        <v>4400</v>
      </c>
      <c r="C24" s="112">
        <v>4400</v>
      </c>
      <c r="D24" s="89">
        <f t="shared" si="1"/>
        <v>1</v>
      </c>
    </row>
    <row r="25" spans="1:4" ht="12.75" customHeight="1">
      <c r="A25" s="103" t="s">
        <v>104</v>
      </c>
      <c r="B25" s="111">
        <v>0</v>
      </c>
      <c r="C25" s="112">
        <v>1716.5</v>
      </c>
      <c r="D25" s="89" t="e">
        <f t="shared" si="1"/>
        <v>#DIV/0!</v>
      </c>
    </row>
    <row r="26" spans="1:4" ht="13.5" customHeight="1">
      <c r="A26" s="103" t="s">
        <v>12</v>
      </c>
      <c r="B26" s="111">
        <v>0</v>
      </c>
      <c r="C26" s="112">
        <v>187.32</v>
      </c>
      <c r="D26" s="89" t="e">
        <f t="shared" si="1"/>
        <v>#DIV/0!</v>
      </c>
    </row>
    <row r="27" spans="1:4" ht="15.75">
      <c r="A27" s="81" t="s">
        <v>13</v>
      </c>
      <c r="B27" s="12">
        <f>SUM(B17:B26)</f>
        <v>4700</v>
      </c>
      <c r="C27" s="68">
        <f>SUM(C17:C26)</f>
        <v>6536.509999999999</v>
      </c>
      <c r="D27" s="90">
        <f t="shared" si="1"/>
        <v>1.3907468085106383</v>
      </c>
    </row>
    <row r="28" spans="1:3" ht="15.75">
      <c r="A28" s="75"/>
      <c r="B28" s="1"/>
      <c r="C28" s="69"/>
    </row>
    <row r="29" ht="16.5" thickBot="1"/>
    <row r="30" spans="1:3" ht="16.5" thickBot="1">
      <c r="A30" s="83" t="s">
        <v>41</v>
      </c>
      <c r="B30" s="84">
        <f>B14-B27+B26</f>
        <v>2890</v>
      </c>
      <c r="C30" s="84">
        <f>C14-C27+C26</f>
        <v>888.6000000000006</v>
      </c>
    </row>
    <row r="32" ht="15.75">
      <c r="B32" s="102"/>
    </row>
    <row r="33" spans="1:3" ht="15.75">
      <c r="A33" s="120" t="s">
        <v>118</v>
      </c>
      <c r="B33" s="124">
        <v>316256</v>
      </c>
      <c r="C33" s="125" t="s">
        <v>119</v>
      </c>
    </row>
    <row r="34" ht="15.75">
      <c r="B34" s="102"/>
    </row>
    <row r="35" ht="15.75">
      <c r="B35" s="102"/>
    </row>
  </sheetData>
  <printOptions/>
  <pageMargins left="0.75" right="0.25" top="1" bottom="1" header="0.4921259845" footer="0.4921259845"/>
  <pageSetup horizontalDpi="600" verticalDpi="600" orientation="portrait" paperSize="9" r:id="rId3"/>
  <headerFooter alignWithMargins="0">
    <oddHeader>&amp;LMěsto Český Brod
Rozpočet 2007&amp;CZÁVĚREČNÝ ÚČET Hospodářská střediska&amp;R&amp;"Arial CE,Tučné"Ostatní hospodářská činnost</oddHeader>
    <oddFooter>&amp;L&amp;D&amp;C&amp;F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Dvořáčková</dc:creator>
  <cp:keywords/>
  <dc:description/>
  <cp:lastModifiedBy>nekolny</cp:lastModifiedBy>
  <cp:lastPrinted>2008-06-04T12:14:06Z</cp:lastPrinted>
  <dcterms:created xsi:type="dcterms:W3CDTF">2002-01-10T07:53:51Z</dcterms:created>
  <dcterms:modified xsi:type="dcterms:W3CDTF">2008-07-15T12:05:03Z</dcterms:modified>
  <cp:category/>
  <cp:version/>
  <cp:contentType/>
  <cp:contentStatus/>
</cp:coreProperties>
</file>