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0"/>
  </bookViews>
  <sheets>
    <sheet name="ROZPOČET 2016" sheetId="1" r:id="rId1"/>
    <sheet name="přílohy 2016" sheetId="2" r:id="rId2"/>
  </sheets>
  <definedNames/>
  <calcPr fullCalcOnLoad="1"/>
</workbook>
</file>

<file path=xl/sharedStrings.xml><?xml version="1.0" encoding="utf-8"?>
<sst xmlns="http://schemas.openxmlformats.org/spreadsheetml/2006/main" count="277" uniqueCount="255">
  <si>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</si>
  <si>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</si>
  <si>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</si>
  <si>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</si>
  <si>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</si>
  <si>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</si>
  <si>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</si>
  <si>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</si>
  <si>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</si>
  <si>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</si>
  <si>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</si>
  <si>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DAŇOVÉ PŘÍJMY</t>
  </si>
  <si>
    <t>Příjmy z úroků</t>
  </si>
  <si>
    <t>Přijaté sankční platby (pokuty)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</si>
  <si>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</si>
  <si>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</si>
  <si>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</si>
  <si>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</si>
  <si>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PŘIJATÉ DOTACE</t>
  </si>
  <si>
    <t>Příjmy celkem</t>
  </si>
  <si>
    <t>PROVOZNÍ VÝDAJE</t>
  </si>
  <si>
    <t>Rozpočtová rezerva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</si>
  <si>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</si>
  <si>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</si>
  <si>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</si>
  <si>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</si>
  <si>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</si>
  <si>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Příspěvkové organizace celkem</t>
  </si>
  <si>
    <t>Sociální fond (zaměstnanci)</t>
  </si>
  <si>
    <t>Skupiny výdajů příkazců operací rozpočtované jako celek</t>
  </si>
  <si>
    <t>ORJ 11 ved. finančního odboru</t>
  </si>
  <si>
    <t>ORJ 35 ved. stavebního odboru</t>
  </si>
  <si>
    <t>ORJ 40 ved. odboru vnitřních věcí</t>
  </si>
  <si>
    <t xml:space="preserve">ORJ 45 ved. odboru sociálních věcí 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</si>
  <si>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</si>
  <si>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</si>
  <si>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</si>
  <si>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</si>
  <si>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</si>
  <si>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</si>
  <si>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</si>
  <si>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Financování celkem</t>
  </si>
  <si>
    <t>REKAPITULACE</t>
  </si>
  <si>
    <t>VÝDAJE PROVOZNÍ</t>
  </si>
  <si>
    <t>PŘEBYTEK/ SCHODEK</t>
  </si>
  <si>
    <t>Saldo</t>
  </si>
  <si>
    <t>Finanční zabezpečení krizových opatření</t>
  </si>
  <si>
    <t xml:space="preserve">ORJ 15 Městská policie </t>
  </si>
  <si>
    <t>mezisoučet</t>
  </si>
  <si>
    <t>celkem</t>
  </si>
  <si>
    <t>ostatní osobní výdaje zastupitelů</t>
  </si>
  <si>
    <t>zdravotní pojištění</t>
  </si>
  <si>
    <t>ostatní povinné pojištění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</si>
  <si>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</si>
  <si>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</si>
  <si>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</si>
  <si>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</si>
  <si>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</si>
  <si>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</si>
  <si>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</si>
  <si>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orj 11  - vedoucí finančního odboru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</si>
  <si>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</si>
  <si>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</si>
  <si>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</si>
  <si>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</si>
  <si>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</si>
  <si>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</si>
  <si>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</si>
  <si>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</si>
  <si>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</si>
  <si>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znalecké posudky</t>
  </si>
  <si>
    <t>geometrické plány, snímky</t>
  </si>
  <si>
    <t>nákup kolků, LV, identifikace</t>
  </si>
  <si>
    <t>materiál do 3000 Kč</t>
  </si>
  <si>
    <t>správa počítačové sítě, hot-line pro SW</t>
  </si>
  <si>
    <t>údržba HW, kopírek, tiskáren, aktualizace SW</t>
  </si>
  <si>
    <t>Programové vybavení, licence, upgrade SW</t>
  </si>
  <si>
    <t>voda</t>
  </si>
  <si>
    <t>teplo</t>
  </si>
  <si>
    <t>plyn</t>
  </si>
  <si>
    <t>elektrická energie</t>
  </si>
  <si>
    <t>revizní služby</t>
  </si>
  <si>
    <t>orj 35  - vedoucí stavebního odboru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</si>
  <si>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</si>
  <si>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</si>
  <si>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</si>
  <si>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</si>
  <si>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</si>
  <si>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nákup kolků</t>
  </si>
  <si>
    <t>platby daní a poplatků</t>
  </si>
  <si>
    <t>orj 45  - vedoucí odboru sociálních věcí</t>
  </si>
  <si>
    <t>příspěvek záchytná stanice Kolín</t>
  </si>
  <si>
    <t>sociální dávky - doplatek pohřebného</t>
  </si>
  <si>
    <t>dárky pro děti z dětských domovů</t>
  </si>
  <si>
    <t>nákup receptů</t>
  </si>
  <si>
    <t>žádanky, lékařské zprávy</t>
  </si>
  <si>
    <t>služby peněžních ústavů</t>
  </si>
  <si>
    <t>orj 55  - vedoucí odboru životního prostředí</t>
  </si>
  <si>
    <t>plošná deratizace</t>
  </si>
  <si>
    <t>rozbory vody ve veřejných studních</t>
  </si>
  <si>
    <t>orj 60  - vedoucí odboru dopravy</t>
  </si>
  <si>
    <t>výdaje na BESIP</t>
  </si>
  <si>
    <t>Příjmy za zkoušky na řidičské oprávnění</t>
  </si>
  <si>
    <t>Místní poplatky - poplatek držitele psa</t>
  </si>
  <si>
    <t>Místní poplatky - užívání veřejného prostranství</t>
  </si>
  <si>
    <t>Místní poplatky - poplatek z ubytovací kapacity</t>
  </si>
  <si>
    <t>nákup materiálu pro účely oprav</t>
  </si>
  <si>
    <t>Příspěvek Pošembeří</t>
  </si>
  <si>
    <t>znalecké posudky, pasportizace majetku</t>
  </si>
  <si>
    <t>Převody z hospodářské činnosti - OHČ, parkoviště,pozemky</t>
  </si>
  <si>
    <t xml:space="preserve">Platby od obcí za projednání přestupků, měření rychlosti MP </t>
  </si>
  <si>
    <t>Dotace na státní správu - soc. právní ochrana dětí</t>
  </si>
  <si>
    <t>DDHM - počítače, tiskárny ,záložní zdroje</t>
  </si>
  <si>
    <t>nemocenské náhrady</t>
  </si>
  <si>
    <t>Kamerový systém - údržba, servis, provoz</t>
  </si>
  <si>
    <t>opravy a udržování veřejných studní</t>
  </si>
  <si>
    <t>nájemné s právem koupě - auto leasing</t>
  </si>
  <si>
    <t>drobný hmotný dlouhodobý majetek</t>
  </si>
  <si>
    <t xml:space="preserve">Převody z hospodářské činnosti - Městské lesy </t>
  </si>
  <si>
    <t xml:space="preserve">Zastupitelé - osobní náklady </t>
  </si>
  <si>
    <t>nákup ostatních služeb - poradenství,posudky,projekty</t>
  </si>
  <si>
    <t xml:space="preserve">Dopravní obslužnost  </t>
  </si>
  <si>
    <t xml:space="preserve">Technické služby - příspěvek zřizovatele </t>
  </si>
  <si>
    <t xml:space="preserve">ZŠ Tyršova - příspěvek zřizovatele </t>
  </si>
  <si>
    <t>Převody z hospodářské činnosti - BH - pronájmy bytové a nebytové</t>
  </si>
  <si>
    <t>Převody z hospodářské činnosti - BH - prodeje nemovitostí</t>
  </si>
  <si>
    <t>Splátky úvěru ČMZRB - výstavba vodovodu  Liblice ( splatnost 2019)</t>
  </si>
  <si>
    <t>Splátka úvěru ČMZRB- Zborovská, Krále Jiřího ( splatnost 2019)</t>
  </si>
  <si>
    <t xml:space="preserve">Dům pro seniory ANNA - příspěvek zřizovatele </t>
  </si>
  <si>
    <t xml:space="preserve">VÝDAJE INVESTIČNÍ </t>
  </si>
  <si>
    <t>oprava a údržba služebních vozidel, kancelářských strojů</t>
  </si>
  <si>
    <t xml:space="preserve">Sejmuto:  </t>
  </si>
  <si>
    <t>oprava označení památných stromů a jejich údržba</t>
  </si>
  <si>
    <t>ostatní nakládání s odpady - likvidace černých skládek</t>
  </si>
  <si>
    <t>orj 20  - vedoucí odboru rozvoje</t>
  </si>
  <si>
    <t>orj 21  - správce výpočetní techniky - odbor tajemníka</t>
  </si>
  <si>
    <t>orj 22  - správce radnice č.p. 70 a 56 - odbor rozvoje</t>
  </si>
  <si>
    <t>obnova veřejné zeleně,květinová výzdoba budov úřadu</t>
  </si>
  <si>
    <t>Investiční příspěvek - Klučov - splátky intenzifikace ČOV</t>
  </si>
  <si>
    <t xml:space="preserve">občerstvení (nápoje, káva), občerstvení při školení zaměstnaců </t>
  </si>
  <si>
    <t>ORJ 20 ved. odboru rozvoje majetku</t>
  </si>
  <si>
    <t>ORJ 21 správce výpočetní techniky</t>
  </si>
  <si>
    <t>odvoz odpadu,ostatní služby</t>
  </si>
  <si>
    <t xml:space="preserve">Daň z loterií </t>
  </si>
  <si>
    <t>Zrušené místní poplatky</t>
  </si>
  <si>
    <t>Příjmy z poskytovaných služeb - pohřebnictví</t>
  </si>
  <si>
    <t>Výdaje - převod dotace odborný lesní hospodář</t>
  </si>
  <si>
    <t>drobný hmotný majetek - kulturní oblast</t>
  </si>
  <si>
    <t>účelové finanční transfery - akce města, soutěže, odměny</t>
  </si>
  <si>
    <t>aktualizace ÚAP</t>
  </si>
  <si>
    <t>obnova a údržba dětská hřiště</t>
  </si>
  <si>
    <t>pracovní oděv, ochranné pomůcky</t>
  </si>
  <si>
    <t>úroky kontokorent</t>
  </si>
  <si>
    <t xml:space="preserve">Použití  prostředků z minulého období </t>
  </si>
  <si>
    <t xml:space="preserve">Splátka úvěru intenzifikace ČOV- (splatnost 2021) </t>
  </si>
  <si>
    <t>Osobní náklady zaměstn. MěÚ a pracov. na dohodu , cestovné , stravné</t>
  </si>
  <si>
    <t>příspěvek na ošatné</t>
  </si>
  <si>
    <t>příspěvek na dovolenou</t>
  </si>
  <si>
    <t>příspěvek na stravné 15 Kč na osobu a den</t>
  </si>
  <si>
    <t>Odvod  z VHP (skutečnost -  vklad do Fondu kultury, sportu a volného času)</t>
  </si>
  <si>
    <t>náhrada nemocenská</t>
  </si>
  <si>
    <t>sociální výpomoc</t>
  </si>
  <si>
    <t>akce pořádané pro zaměstnance v rámci budování vztahů na pracovišti</t>
  </si>
  <si>
    <t xml:space="preserve">zlepšování pracovního  prostředí  </t>
  </si>
  <si>
    <t>služby školení a vzdělávání zaměstnanců úřadu a PO</t>
  </si>
  <si>
    <t>Programy sociálních služeb</t>
  </si>
  <si>
    <t>PROGRAMY 3 - zájmové organizace - investiční</t>
  </si>
  <si>
    <t>ORJ 50 tajemník- vzdělávání,odborné konzultace ,audity PO</t>
  </si>
  <si>
    <t>Splátky úvěru  Česká spořitelna Přednádraží ( splatnost  2025)</t>
  </si>
  <si>
    <t>Dům pro seniory ANNA - dotace MPSV</t>
  </si>
  <si>
    <t>Osobní náklady z dotace MŠMT - pracovníci ICM</t>
  </si>
  <si>
    <t xml:space="preserve">Zúčtování se státním rozpočtem </t>
  </si>
  <si>
    <t>ORJ 22 správce radnice-provoz budov čp.70 a 56,opravy a údržba</t>
  </si>
  <si>
    <t>konzultantské, poradenské  služby - posudky,studie dopravy</t>
  </si>
  <si>
    <t>služby telekomunikací a radiotelekomunikací, internet včetně PO</t>
  </si>
  <si>
    <t>opravy komunikací a chodníků, zastávky, skládka,hrobová místa</t>
  </si>
  <si>
    <t>odstupné</t>
  </si>
  <si>
    <t>Přijatý krátkodobý úvěr - kontokorent do 9,6 mil. Kč</t>
  </si>
  <si>
    <t>Splátka poskytnutého investičního úvěru TJ Sokol</t>
  </si>
  <si>
    <t>ORJ 65 oddělení kultury a propagace</t>
  </si>
  <si>
    <t xml:space="preserve">cestovné </t>
  </si>
  <si>
    <t>jubilea, odchody do důchodu</t>
  </si>
  <si>
    <t xml:space="preserve">příspěvek na stravování zaměstnanců 45 Kč na osobu a den </t>
  </si>
  <si>
    <t>právní a konzultační služby - audity PO</t>
  </si>
  <si>
    <t>opravy a udržování - vozidlo, technická zařízení pro MěP</t>
  </si>
  <si>
    <t>nákup ostatních služeb- příspěvek na stravenky, revize technických zařízení</t>
  </si>
  <si>
    <t>náklady spojené s výkonem rozhodnutí - exekuce dle stavebního zákona</t>
  </si>
  <si>
    <t>pohonné hmoty a maziva - služební vozidla</t>
  </si>
  <si>
    <t xml:space="preserve">komunitní plánování - související činnosti </t>
  </si>
  <si>
    <t>sociální pojištění - zastupitelé</t>
  </si>
  <si>
    <t>příspěvek na využívání služebního psa- krmné dávky , povinné očkování</t>
  </si>
  <si>
    <t>Technické služby - příspěvek zřizovatele - sběrný dvůr</t>
  </si>
  <si>
    <t xml:space="preserve">Oprava a údržba Městská památková zóna </t>
  </si>
  <si>
    <t>nákup testrů návykové látky</t>
  </si>
  <si>
    <t>úroky z úvěru Parkoviště Klučovská</t>
  </si>
  <si>
    <t xml:space="preserve">úroky z úvěru KB - intenzifikace ČOV    </t>
  </si>
  <si>
    <t xml:space="preserve">úroky úvěr Česká spořitelna - Přednádraží </t>
  </si>
  <si>
    <t>úroky úvěr ČMZRB - Krále Jiřího, Zborovská</t>
  </si>
  <si>
    <t xml:space="preserve">bankovní poplatky </t>
  </si>
  <si>
    <t>příspěvky na fasády památková zóna</t>
  </si>
  <si>
    <t>pojistné majetku, povinné ručení vozidla</t>
  </si>
  <si>
    <t xml:space="preserve">MA 21 - opakující se akce - přesun na orj 65 </t>
  </si>
  <si>
    <t>Českobrodský zpravodaj ( výnos z inzerce v OHČ cca 300tis.)</t>
  </si>
  <si>
    <t>nákup služeb, útulek psi,úklidové služby</t>
  </si>
  <si>
    <t>Splátky úvěru  Česká spořitelna Parkoviště Klučovská ( splatnost  2025)</t>
  </si>
  <si>
    <t>chodník Tuchorazská včetně veřejného osvětlení</t>
  </si>
  <si>
    <t>PO - rekonstrukce plotu MŠ Liblice</t>
  </si>
  <si>
    <t>přípojky elektro, optické kabely, kamery</t>
  </si>
  <si>
    <t>vzduchotechnika Husovo 70, 3.NP</t>
  </si>
  <si>
    <t>příprava investic na další období, PD chodníky, komunikace</t>
  </si>
  <si>
    <t>Dotace chodník Tuchorazská a veřejné osvětlení</t>
  </si>
  <si>
    <t>Fond kultury, sportu a volného času - příděl z výnosu z VHP</t>
  </si>
  <si>
    <t>MA 21 - opakující se akce z projektu přívětivý Český Brod</t>
  </si>
  <si>
    <t>výkup pozemků</t>
  </si>
  <si>
    <t>nájemné pozemků</t>
  </si>
  <si>
    <t>převod splátky Klučov na VHF</t>
  </si>
  <si>
    <t>rekonstrukce budovy č.1100 pro potřeby školy, výdejna, spoluúčast k dotaci</t>
  </si>
  <si>
    <t>Technické služby - účelový příspěvek na splátky - odpadový vůz leasing</t>
  </si>
  <si>
    <t>Technické služby - investiční příspěvek splátka investičního úvěru PLOŠINA</t>
  </si>
  <si>
    <t>rekonstrukce technologie školní jídelna  doplatek 30%</t>
  </si>
  <si>
    <t>stavební úpravy č.56 , přesun služebny městské policie - projektová činnost, příprava</t>
  </si>
  <si>
    <t>PO  - rekonstrukce školní jídelny, sociální zařízení</t>
  </si>
  <si>
    <t>Dotace  Konsolidace It - doplatek za rok 2015</t>
  </si>
  <si>
    <t>Výdaje provozní - Radosti a strasti ZŠ - pokračování projektu</t>
  </si>
  <si>
    <t>dokončení územní plán</t>
  </si>
  <si>
    <t xml:space="preserve">Provozní náklady - farmářské trhy , realizace, plakáty,údržba stánků </t>
  </si>
  <si>
    <t>Propagace města - propagační a dárkové předměty</t>
  </si>
  <si>
    <t>Propagace města - služby, webové stránky,kulturní portály , poplatky soutěže</t>
  </si>
  <si>
    <t>Věcné dary - akce města, soutěže, odměny plakety osobnost roku</t>
  </si>
  <si>
    <t xml:space="preserve">opravy a udržování č.p 70 a 56 , malování , </t>
  </si>
  <si>
    <t>vybavení a dokončení obřadní síně</t>
  </si>
  <si>
    <t>Vyvěšeno: 4.1.2016</t>
  </si>
  <si>
    <t>PO - rekonstrukce sociálního zařízení MŠ Sokolská, 1. etapa</t>
  </si>
  <si>
    <t>spisovna - v areálu nemocnice</t>
  </si>
  <si>
    <t>chodníky a veřejné prostranství (Na Vyhlídce)</t>
  </si>
  <si>
    <t>PROGAMY 1,2 - zájmové organizace - neinvestiční</t>
  </si>
  <si>
    <t xml:space="preserve">PROSTŘEDNICTVÍM     FONDU   </t>
  </si>
  <si>
    <t>DDHM - nábytek, vybavení radnice, kanceláře, třídička a počítačka mincí</t>
  </si>
  <si>
    <t>rekonstrukce věřejného osvětlení Wolkerova ul. Český Brod, Liblice</t>
  </si>
  <si>
    <t xml:space="preserve">Městská policie </t>
  </si>
  <si>
    <t>Odbor rozvoje</t>
  </si>
  <si>
    <t>dopravní značení svislé a vodorovné - nově realizované</t>
  </si>
  <si>
    <t xml:space="preserve">orj 65 -  oddělení kultury a propagace města  </t>
  </si>
  <si>
    <t>Odbor dopravy</t>
  </si>
  <si>
    <t>Odbor životního prostředí</t>
  </si>
  <si>
    <t>Odbor sociálních věcí</t>
  </si>
  <si>
    <t>Odbor vnitřních věcí</t>
  </si>
  <si>
    <t>Odbor stavební</t>
  </si>
  <si>
    <t>Odbor finanční</t>
  </si>
  <si>
    <t>Odbor tajemníka</t>
  </si>
  <si>
    <t>orj 50 osobní náklady - uvolnění a neuvolnění zastupitelé</t>
  </si>
  <si>
    <t xml:space="preserve">orj 50  - tajemník - provozní </t>
  </si>
  <si>
    <t>dopravní opatření  - úsekové měření radar</t>
  </si>
  <si>
    <t xml:space="preserve"> městské akce investiční </t>
  </si>
  <si>
    <t xml:space="preserve"> městské akce neinvestiční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</si>
</sst>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  <numFmt numFmtId="168" formatCode="#,##0.00\ &quot;Kč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12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4" fontId="6" fillId="33" borderId="11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 vertical="justify"/>
    </xf>
    <xf numFmtId="4" fontId="6" fillId="33" borderId="11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4" fontId="6" fillId="33" borderId="18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164" fontId="6" fillId="33" borderId="14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64" fontId="5" fillId="33" borderId="2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/>
    </xf>
    <xf numFmtId="0" fontId="9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164" fontId="6" fillId="33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164" fontId="8" fillId="33" borderId="1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left"/>
    </xf>
    <xf numFmtId="4" fontId="6" fillId="33" borderId="30" xfId="0" applyNumberFormat="1" applyFont="1" applyFill="1" applyBorder="1" applyAlignment="1">
      <alignment/>
    </xf>
    <xf numFmtId="4" fontId="6" fillId="33" borderId="29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0" fontId="5" fillId="34" borderId="11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33" borderId="34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4" fontId="6" fillId="34" borderId="24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right"/>
    </xf>
    <xf numFmtId="14" fontId="6" fillId="34" borderId="0" xfId="0" applyNumberFormat="1" applyFont="1" applyFill="1" applyBorder="1" applyAlignment="1">
      <alignment horizontal="center"/>
    </xf>
    <xf numFmtId="164" fontId="6" fillId="33" borderId="36" xfId="0" applyNumberFormat="1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6" fillId="35" borderId="11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 horizontal="right"/>
    </xf>
    <xf numFmtId="0" fontId="6" fillId="35" borderId="1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2"/>
  <sheetViews>
    <sheetView tabSelected="1" view="pageLayout" zoomScaleNormal="125" workbookViewId="0" topLeftCell="A88">
      <selection activeCell="B103" sqref="B103"/>
    </sheetView>
  </sheetViews>
  <sheetFormatPr defaultColWidth="9.00390625" defaultRowHeight="12.75"/>
  <cols>
    <col min="1" max="1" width="3.75390625" style="52" customWidth="1"/>
    <col min="2" max="2" width="59.875" style="46" customWidth="1"/>
    <col min="3" max="3" width="11.25390625" style="27" customWidth="1"/>
    <col min="4" max="8" width="9.125" style="47" customWidth="1"/>
    <col min="9" max="16384" width="9.125" style="46" customWidth="1"/>
  </cols>
  <sheetData>
    <row r="1" spans="2:3" ht="15.75" customHeight="1" thickBot="1">
      <c r="B1" s="31" t="s">
        <v>0</v>
      </c>
      <c r="C1" s="106"/>
    </row>
    <row r="2" spans="1:3" ht="15.75" customHeight="1" thickBot="1">
      <c r="A2" s="53"/>
      <c r="B2" s="107" t="s">
        <v>1</v>
      </c>
      <c r="C2" s="108">
        <v>2016</v>
      </c>
    </row>
    <row r="3" spans="1:3" ht="15.75" customHeight="1">
      <c r="A3" s="54">
        <v>1</v>
      </c>
      <c r="B3" s="10" t="s">
        <v>2</v>
      </c>
      <c r="C3" s="11">
        <v>35000</v>
      </c>
    </row>
    <row r="4" spans="1:3" ht="15.75" customHeight="1">
      <c r="A4" s="54">
        <v>2</v>
      </c>
      <c r="B4" s="12" t="s">
        <v>3</v>
      </c>
      <c r="C4" s="13">
        <v>18400</v>
      </c>
    </row>
    <row r="5" spans="1:3" ht="15.75" customHeight="1">
      <c r="A5" s="54">
        <v>3</v>
      </c>
      <c r="B5" s="12" t="s">
        <v>4</v>
      </c>
      <c r="C5" s="13">
        <v>600</v>
      </c>
    </row>
    <row r="6" spans="1:3" ht="15.75" customHeight="1">
      <c r="A6" s="54">
        <v>4</v>
      </c>
      <c r="B6" s="12" t="s">
        <v>5</v>
      </c>
      <c r="C6" s="13">
        <v>2000</v>
      </c>
    </row>
    <row r="7" spans="1:3" ht="15.75" customHeight="1">
      <c r="A7" s="54">
        <v>5</v>
      </c>
      <c r="B7" s="12" t="s">
        <v>6</v>
      </c>
      <c r="C7" s="13">
        <v>17900</v>
      </c>
    </row>
    <row r="8" spans="1:3" ht="15.75" customHeight="1">
      <c r="A8" s="54">
        <v>6</v>
      </c>
      <c r="B8" s="12" t="s">
        <v>7</v>
      </c>
      <c r="C8" s="13">
        <v>3000</v>
      </c>
    </row>
    <row r="9" spans="1:3" ht="15.75" customHeight="1">
      <c r="A9" s="54">
        <v>7</v>
      </c>
      <c r="B9" s="12" t="s">
        <v>8</v>
      </c>
      <c r="C9" s="13">
        <v>5800</v>
      </c>
    </row>
    <row r="10" spans="1:3" ht="15.75" customHeight="1">
      <c r="A10" s="54">
        <v>8</v>
      </c>
      <c r="B10" s="12" t="s">
        <v>143</v>
      </c>
      <c r="C10" s="13">
        <v>300</v>
      </c>
    </row>
    <row r="11" spans="1:3" ht="15.75" customHeight="1">
      <c r="A11" s="54">
        <v>9</v>
      </c>
      <c r="B11" s="12" t="s">
        <v>159</v>
      </c>
      <c r="C11" s="13">
        <v>4000</v>
      </c>
    </row>
    <row r="12" spans="1:3" ht="15.75" customHeight="1">
      <c r="A12" s="54">
        <v>10</v>
      </c>
      <c r="B12" s="12" t="s">
        <v>144</v>
      </c>
      <c r="C12" s="13">
        <v>0</v>
      </c>
    </row>
    <row r="13" spans="1:3" ht="15.75" customHeight="1">
      <c r="A13" s="54">
        <v>11</v>
      </c>
      <c r="B13" s="12" t="s">
        <v>9</v>
      </c>
      <c r="C13" s="13">
        <v>5000</v>
      </c>
    </row>
    <row r="14" spans="1:3" ht="15.75" customHeight="1">
      <c r="A14" s="54">
        <v>12</v>
      </c>
      <c r="B14" s="12" t="s">
        <v>10</v>
      </c>
      <c r="C14" s="13">
        <v>3500</v>
      </c>
    </row>
    <row r="15" spans="1:3" ht="15.75" customHeight="1">
      <c r="A15" s="54">
        <v>13</v>
      </c>
      <c r="B15" s="22" t="s">
        <v>102</v>
      </c>
      <c r="C15" s="13">
        <v>600</v>
      </c>
    </row>
    <row r="16" spans="1:3" ht="15.75" customHeight="1">
      <c r="A16" s="54">
        <v>14</v>
      </c>
      <c r="B16" s="22" t="s">
        <v>103</v>
      </c>
      <c r="C16" s="13">
        <v>140</v>
      </c>
    </row>
    <row r="17" spans="1:3" ht="15.75" customHeight="1">
      <c r="A17" s="54">
        <v>15</v>
      </c>
      <c r="B17" s="22" t="s">
        <v>104</v>
      </c>
      <c r="C17" s="13">
        <v>250</v>
      </c>
    </row>
    <row r="18" spans="1:3" ht="15.75" customHeight="1" thickBot="1">
      <c r="A18" s="54">
        <v>16</v>
      </c>
      <c r="B18" s="33" t="s">
        <v>105</v>
      </c>
      <c r="C18" s="13">
        <v>100</v>
      </c>
    </row>
    <row r="19" spans="2:3" ht="15.75" customHeight="1" thickBot="1" thickTop="1">
      <c r="B19" s="34" t="s">
        <v>11</v>
      </c>
      <c r="C19" s="28">
        <f>SUM(C3:C18)</f>
        <v>96590</v>
      </c>
    </row>
    <row r="20" spans="1:3" ht="15.75" customHeight="1">
      <c r="A20" s="54">
        <v>17</v>
      </c>
      <c r="B20" s="12" t="s">
        <v>12</v>
      </c>
      <c r="C20" s="66">
        <v>20</v>
      </c>
    </row>
    <row r="21" spans="1:3" ht="15.75" customHeight="1">
      <c r="A21" s="54">
        <v>18</v>
      </c>
      <c r="B21" s="12" t="s">
        <v>13</v>
      </c>
      <c r="C21" s="13">
        <v>2000</v>
      </c>
    </row>
    <row r="22" spans="1:3" ht="15.75" customHeight="1">
      <c r="A22" s="54">
        <v>19</v>
      </c>
      <c r="B22" s="12" t="s">
        <v>145</v>
      </c>
      <c r="C22" s="13">
        <v>450</v>
      </c>
    </row>
    <row r="23" spans="1:3" ht="15.75" customHeight="1">
      <c r="A23" s="54">
        <v>20</v>
      </c>
      <c r="B23" s="12" t="s">
        <v>14</v>
      </c>
      <c r="C23" s="13">
        <v>50</v>
      </c>
    </row>
    <row r="24" spans="1:3" ht="15.75" customHeight="1" thickBot="1">
      <c r="A24" s="54">
        <v>21</v>
      </c>
      <c r="B24" s="12" t="s">
        <v>15</v>
      </c>
      <c r="C24" s="15">
        <v>5</v>
      </c>
    </row>
    <row r="25" spans="2:3" ht="15.75" customHeight="1" thickBot="1" thickTop="1">
      <c r="B25" s="35" t="s">
        <v>16</v>
      </c>
      <c r="C25" s="29">
        <f>SUM(C20:C24)</f>
        <v>2525</v>
      </c>
    </row>
    <row r="26" spans="2:3" ht="15.75" customHeight="1" thickTop="1">
      <c r="B26" s="36"/>
      <c r="C26" s="16"/>
    </row>
    <row r="27" spans="1:3" ht="15.75" customHeight="1">
      <c r="A27" s="54">
        <v>22</v>
      </c>
      <c r="B27" s="12" t="s">
        <v>17</v>
      </c>
      <c r="C27" s="13">
        <v>15600</v>
      </c>
    </row>
    <row r="28" spans="1:3" ht="15.75" customHeight="1">
      <c r="A28" s="54">
        <v>23</v>
      </c>
      <c r="B28" s="12" t="s">
        <v>111</v>
      </c>
      <c r="C28" s="13">
        <v>1660</v>
      </c>
    </row>
    <row r="29" spans="1:3" ht="15.75" customHeight="1">
      <c r="A29" s="54">
        <v>24</v>
      </c>
      <c r="B29" s="12" t="s">
        <v>210</v>
      </c>
      <c r="C29" s="13">
        <v>1700</v>
      </c>
    </row>
    <row r="30" spans="1:3" ht="15.75" customHeight="1">
      <c r="A30" s="54">
        <v>25</v>
      </c>
      <c r="B30" s="12" t="s">
        <v>222</v>
      </c>
      <c r="C30" s="13">
        <v>1600</v>
      </c>
    </row>
    <row r="31" spans="1:3" ht="15.75" customHeight="1">
      <c r="A31" s="54">
        <v>26</v>
      </c>
      <c r="B31" s="12" t="s">
        <v>110</v>
      </c>
      <c r="C31" s="13">
        <v>100</v>
      </c>
    </row>
    <row r="32" spans="1:3" ht="15.75" customHeight="1">
      <c r="A32" s="54">
        <v>27</v>
      </c>
      <c r="B32" s="12" t="s">
        <v>124</v>
      </c>
      <c r="C32" s="13">
        <v>500</v>
      </c>
    </row>
    <row r="33" spans="1:3" ht="15.75" customHeight="1">
      <c r="A33" s="54">
        <v>28</v>
      </c>
      <c r="B33" s="12" t="s">
        <v>125</v>
      </c>
      <c r="C33" s="13">
        <v>3000</v>
      </c>
    </row>
    <row r="34" spans="1:3" ht="15.75" customHeight="1">
      <c r="A34" s="54">
        <v>29</v>
      </c>
      <c r="B34" s="12" t="s">
        <v>118</v>
      </c>
      <c r="C34" s="13">
        <v>500</v>
      </c>
    </row>
    <row r="35" spans="1:3" ht="15.75" customHeight="1">
      <c r="A35" s="54">
        <v>30</v>
      </c>
      <c r="B35" s="12" t="s">
        <v>109</v>
      </c>
      <c r="C35" s="13">
        <v>900</v>
      </c>
    </row>
    <row r="36" spans="1:3" ht="15.75" customHeight="1">
      <c r="A36" s="54">
        <v>31</v>
      </c>
      <c r="B36" s="12" t="s">
        <v>178</v>
      </c>
      <c r="C36" s="13">
        <v>100</v>
      </c>
    </row>
    <row r="37" spans="1:3" ht="15.75" customHeight="1">
      <c r="A37" s="54">
        <v>32</v>
      </c>
      <c r="B37" s="12" t="s">
        <v>138</v>
      </c>
      <c r="C37" s="13">
        <v>540</v>
      </c>
    </row>
    <row r="38" spans="1:3" ht="15.75" customHeight="1" thickBot="1">
      <c r="A38" s="54"/>
      <c r="B38" s="80" t="s">
        <v>18</v>
      </c>
      <c r="C38" s="78">
        <f>SUM(C27:C37)</f>
        <v>26200</v>
      </c>
    </row>
    <row r="39" spans="1:3" ht="15.75" customHeight="1" thickBot="1">
      <c r="A39" s="54"/>
      <c r="B39" s="38" t="s">
        <v>19</v>
      </c>
      <c r="C39" s="30">
        <f>SUM(C38,C25,C19,C26)</f>
        <v>125315</v>
      </c>
    </row>
    <row r="40" spans="1:3" ht="15.75" customHeight="1">
      <c r="A40" s="100"/>
      <c r="B40" s="39"/>
      <c r="C40" s="14"/>
    </row>
    <row r="41" spans="1:3" ht="15.75" customHeight="1">
      <c r="A41" s="100"/>
      <c r="B41" s="39"/>
      <c r="C41" s="14"/>
    </row>
    <row r="42" spans="1:3" ht="15.75" customHeight="1">
      <c r="A42" s="100"/>
      <c r="B42" s="39"/>
      <c r="C42" s="14"/>
    </row>
    <row r="43" spans="1:3" ht="15.75" customHeight="1">
      <c r="A43" s="100"/>
      <c r="B43" s="39"/>
      <c r="C43" s="14"/>
    </row>
    <row r="44" spans="1:3" ht="15.75" customHeight="1">
      <c r="A44" s="100"/>
      <c r="B44" s="39"/>
      <c r="C44" s="14"/>
    </row>
    <row r="45" spans="1:3" ht="15.75" customHeight="1">
      <c r="A45" s="100"/>
      <c r="B45" s="39"/>
      <c r="C45" s="14"/>
    </row>
    <row r="46" spans="1:3" ht="15.75" customHeight="1">
      <c r="A46" s="100"/>
      <c r="B46" s="39"/>
      <c r="C46" s="14"/>
    </row>
    <row r="47" spans="1:3" ht="15.75" customHeight="1">
      <c r="A47" s="100"/>
      <c r="B47" s="39"/>
      <c r="C47" s="14"/>
    </row>
    <row r="48" spans="1:3" ht="15.75" customHeight="1">
      <c r="A48" s="100"/>
      <c r="B48" s="39"/>
      <c r="C48" s="14"/>
    </row>
    <row r="49" spans="1:3" ht="15.75" customHeight="1">
      <c r="A49" s="100"/>
      <c r="B49" s="39"/>
      <c r="C49" s="14"/>
    </row>
    <row r="50" spans="1:3" ht="15.75" customHeight="1">
      <c r="A50" s="100"/>
      <c r="B50" s="39"/>
      <c r="C50" s="14"/>
    </row>
    <row r="51" spans="2:3" ht="15.75" customHeight="1">
      <c r="B51" s="39"/>
      <c r="C51" s="14"/>
    </row>
    <row r="52" spans="2:3" ht="15.75" customHeight="1">
      <c r="B52" s="31" t="s">
        <v>20</v>
      </c>
      <c r="C52" s="17"/>
    </row>
    <row r="53" spans="1:3" ht="15.75" customHeight="1" thickBot="1">
      <c r="A53" s="54"/>
      <c r="B53" s="32" t="s">
        <v>1</v>
      </c>
      <c r="C53" s="18"/>
    </row>
    <row r="54" spans="1:3" ht="15.75" customHeight="1">
      <c r="A54" s="54">
        <v>33</v>
      </c>
      <c r="B54" s="40" t="s">
        <v>21</v>
      </c>
      <c r="C54" s="19">
        <v>0</v>
      </c>
    </row>
    <row r="55" spans="1:3" ht="15.75" customHeight="1">
      <c r="A55" s="54">
        <v>34</v>
      </c>
      <c r="B55" s="12" t="s">
        <v>128</v>
      </c>
      <c r="C55" s="74">
        <v>2900</v>
      </c>
    </row>
    <row r="56" spans="1:3" ht="15.75" customHeight="1">
      <c r="A56" s="54">
        <v>35</v>
      </c>
      <c r="B56" s="12" t="s">
        <v>169</v>
      </c>
      <c r="C56" s="20">
        <v>0</v>
      </c>
    </row>
    <row r="57" spans="1:3" ht="15.75" customHeight="1">
      <c r="A57" s="54">
        <v>36</v>
      </c>
      <c r="B57" s="12" t="s">
        <v>122</v>
      </c>
      <c r="C57" s="71">
        <v>12500</v>
      </c>
    </row>
    <row r="58" spans="1:3" ht="15.75" customHeight="1">
      <c r="A58" s="54">
        <v>37</v>
      </c>
      <c r="B58" s="12" t="s">
        <v>191</v>
      </c>
      <c r="C58" s="71">
        <v>720</v>
      </c>
    </row>
    <row r="59" spans="1:3" ht="15.75" customHeight="1">
      <c r="A59" s="54">
        <v>38</v>
      </c>
      <c r="B59" s="12" t="s">
        <v>217</v>
      </c>
      <c r="C59" s="71">
        <v>530</v>
      </c>
    </row>
    <row r="60" spans="1:3" ht="15.75" customHeight="1">
      <c r="A60" s="54">
        <v>39</v>
      </c>
      <c r="B60" s="12" t="s">
        <v>22</v>
      </c>
      <c r="C60" s="72">
        <v>2300</v>
      </c>
    </row>
    <row r="61" spans="1:3" ht="15.75" customHeight="1">
      <c r="A61" s="54">
        <v>40</v>
      </c>
      <c r="B61" s="12" t="s">
        <v>23</v>
      </c>
      <c r="C61" s="71">
        <v>1220</v>
      </c>
    </row>
    <row r="62" spans="1:3" ht="15.75" customHeight="1">
      <c r="A62" s="54">
        <v>41</v>
      </c>
      <c r="B62" s="12" t="s">
        <v>24</v>
      </c>
      <c r="C62" s="71">
        <v>1220</v>
      </c>
    </row>
    <row r="63" spans="1:3" ht="15.75" customHeight="1">
      <c r="A63" s="54">
        <v>42</v>
      </c>
      <c r="B63" s="12" t="s">
        <v>25</v>
      </c>
      <c r="C63" s="72">
        <v>695</v>
      </c>
    </row>
    <row r="64" spans="1:3" ht="15.75" customHeight="1">
      <c r="A64" s="54">
        <v>43</v>
      </c>
      <c r="B64" s="12" t="s">
        <v>26</v>
      </c>
      <c r="C64" s="71">
        <v>5620</v>
      </c>
    </row>
    <row r="65" spans="1:3" ht="15.75" customHeight="1">
      <c r="A65" s="54">
        <v>44</v>
      </c>
      <c r="B65" s="12" t="s">
        <v>123</v>
      </c>
      <c r="C65" s="73">
        <v>4120</v>
      </c>
    </row>
    <row r="66" spans="1:3" ht="15.75" customHeight="1">
      <c r="A66" s="55"/>
      <c r="B66" s="41" t="s">
        <v>27</v>
      </c>
      <c r="C66" s="62">
        <f>SUM(C55:C65)</f>
        <v>31825</v>
      </c>
    </row>
    <row r="67" spans="1:3" ht="15.75" customHeight="1">
      <c r="A67" s="55">
        <v>45</v>
      </c>
      <c r="B67" s="22" t="s">
        <v>121</v>
      </c>
      <c r="C67" s="20">
        <v>2000</v>
      </c>
    </row>
    <row r="68" spans="1:3" ht="15.75" customHeight="1">
      <c r="A68" s="54">
        <v>46</v>
      </c>
      <c r="B68" s="12" t="s">
        <v>192</v>
      </c>
      <c r="C68" s="20">
        <v>600</v>
      </c>
    </row>
    <row r="69" spans="1:3" ht="15.75" customHeight="1">
      <c r="A69" s="54">
        <v>47</v>
      </c>
      <c r="B69" s="12" t="s">
        <v>46</v>
      </c>
      <c r="C69" s="20">
        <v>300</v>
      </c>
    </row>
    <row r="70" spans="1:3" ht="15.75" customHeight="1">
      <c r="A70" s="54">
        <v>48</v>
      </c>
      <c r="B70" s="12" t="s">
        <v>223</v>
      </c>
      <c r="C70" s="20">
        <v>800</v>
      </c>
    </row>
    <row r="71" spans="1:3" ht="15.75" customHeight="1">
      <c r="A71" s="54">
        <v>49</v>
      </c>
      <c r="B71" s="12" t="s">
        <v>146</v>
      </c>
      <c r="C71" s="20">
        <v>0</v>
      </c>
    </row>
    <row r="72" spans="1:3" ht="15.75" customHeight="1">
      <c r="A72" s="54">
        <v>50</v>
      </c>
      <c r="B72" s="12" t="s">
        <v>119</v>
      </c>
      <c r="C72" s="20">
        <v>2000</v>
      </c>
    </row>
    <row r="73" spans="1:3" ht="15.75" customHeight="1">
      <c r="A73" s="54">
        <v>51</v>
      </c>
      <c r="B73" s="12" t="s">
        <v>155</v>
      </c>
      <c r="C73" s="20">
        <v>35550</v>
      </c>
    </row>
    <row r="74" spans="1:3" ht="15.75" customHeight="1">
      <c r="A74" s="54">
        <v>52</v>
      </c>
      <c r="B74" s="12" t="s">
        <v>170</v>
      </c>
      <c r="C74" s="20">
        <v>0</v>
      </c>
    </row>
    <row r="75" spans="1:3" ht="15.75" customHeight="1">
      <c r="A75" s="54">
        <v>53</v>
      </c>
      <c r="B75" s="12" t="s">
        <v>211</v>
      </c>
      <c r="C75" s="20">
        <v>4000</v>
      </c>
    </row>
    <row r="76" spans="1:3" ht="15.75" customHeight="1">
      <c r="A76" s="54">
        <v>54</v>
      </c>
      <c r="B76" s="12" t="s">
        <v>171</v>
      </c>
      <c r="C76" s="20">
        <v>3000</v>
      </c>
    </row>
    <row r="77" spans="1:3" ht="15.75" customHeight="1">
      <c r="A77" s="54">
        <v>55</v>
      </c>
      <c r="B77" s="12" t="s">
        <v>28</v>
      </c>
      <c r="C77" s="20">
        <v>1200</v>
      </c>
    </row>
    <row r="78" spans="1:3" ht="15.75" customHeight="1">
      <c r="A78" s="54"/>
      <c r="B78" s="12" t="s">
        <v>48</v>
      </c>
      <c r="C78" s="20">
        <f>SUM(C66:C77)</f>
        <v>81275</v>
      </c>
    </row>
    <row r="79" spans="1:3" ht="15.75" customHeight="1">
      <c r="A79" s="54"/>
      <c r="B79" s="57" t="s">
        <v>29</v>
      </c>
      <c r="C79" s="25"/>
    </row>
    <row r="80" spans="1:3" ht="15.75" customHeight="1">
      <c r="A80" s="54">
        <v>56</v>
      </c>
      <c r="B80" s="12" t="s">
        <v>30</v>
      </c>
      <c r="C80" s="20">
        <v>1760</v>
      </c>
    </row>
    <row r="81" spans="1:3" ht="15.75" customHeight="1">
      <c r="A81" s="54">
        <v>57</v>
      </c>
      <c r="B81" s="12" t="s">
        <v>47</v>
      </c>
      <c r="C81" s="20">
        <v>5880</v>
      </c>
    </row>
    <row r="82" spans="1:3" ht="15.75" customHeight="1">
      <c r="A82" s="54">
        <v>58</v>
      </c>
      <c r="B82" s="12" t="s">
        <v>140</v>
      </c>
      <c r="C82" s="20">
        <v>1800</v>
      </c>
    </row>
    <row r="83" spans="1:3" ht="15.75" customHeight="1">
      <c r="A83" s="54">
        <v>59</v>
      </c>
      <c r="B83" s="12" t="s">
        <v>141</v>
      </c>
      <c r="C83" s="20">
        <v>3000</v>
      </c>
    </row>
    <row r="84" spans="1:3" ht="15.75" customHeight="1">
      <c r="A84" s="54">
        <v>60</v>
      </c>
      <c r="B84" s="12" t="s">
        <v>172</v>
      </c>
      <c r="C84" s="20">
        <v>2000</v>
      </c>
    </row>
    <row r="85" spans="1:3" ht="15.75" customHeight="1">
      <c r="A85" s="54">
        <v>61</v>
      </c>
      <c r="B85" s="12" t="s">
        <v>31</v>
      </c>
      <c r="C85" s="20">
        <v>250</v>
      </c>
    </row>
    <row r="86" spans="1:3" ht="15.75" customHeight="1">
      <c r="A86" s="54">
        <v>62</v>
      </c>
      <c r="B86" s="12" t="s">
        <v>32</v>
      </c>
      <c r="C86" s="20">
        <v>2300</v>
      </c>
    </row>
    <row r="87" spans="1:3" ht="15.75" customHeight="1">
      <c r="A87" s="54">
        <v>63</v>
      </c>
      <c r="B87" s="12" t="s">
        <v>33</v>
      </c>
      <c r="C87" s="20">
        <v>870</v>
      </c>
    </row>
    <row r="88" spans="1:3" ht="15.75" customHeight="1">
      <c r="A88" s="54">
        <v>64</v>
      </c>
      <c r="B88" s="12" t="s">
        <v>167</v>
      </c>
      <c r="C88" s="20">
        <v>910</v>
      </c>
    </row>
    <row r="89" spans="1:3" ht="15.75" customHeight="1">
      <c r="A89" s="54">
        <v>65</v>
      </c>
      <c r="B89" s="23" t="s">
        <v>34</v>
      </c>
      <c r="C89" s="20">
        <v>680</v>
      </c>
    </row>
    <row r="90" spans="1:3" ht="15.75" customHeight="1">
      <c r="A90" s="54">
        <v>66</v>
      </c>
      <c r="B90" s="23" t="s">
        <v>35</v>
      </c>
      <c r="C90" s="20">
        <v>600</v>
      </c>
    </row>
    <row r="91" spans="1:3" ht="15.75" customHeight="1">
      <c r="A91" s="54">
        <v>67</v>
      </c>
      <c r="B91" s="23" t="s">
        <v>179</v>
      </c>
      <c r="C91" s="21">
        <v>850</v>
      </c>
    </row>
    <row r="92" spans="1:3" ht="15.75" customHeight="1" thickBot="1">
      <c r="A92" s="55"/>
      <c r="B92" s="63" t="s">
        <v>36</v>
      </c>
      <c r="C92" s="21">
        <f>SUM(C80:C91)</f>
        <v>20900</v>
      </c>
    </row>
    <row r="93" spans="1:3" ht="15.75" customHeight="1" thickBot="1">
      <c r="A93" s="64"/>
      <c r="B93" s="65" t="s">
        <v>37</v>
      </c>
      <c r="C93" s="67">
        <f>SUM(C92,C66:C77,C54,BZ7621)</f>
        <v>102175</v>
      </c>
    </row>
    <row r="94" spans="1:3" ht="15.75" customHeight="1">
      <c r="A94" s="94"/>
      <c r="B94" s="39"/>
      <c r="C94" s="14"/>
    </row>
    <row r="95" spans="1:3" ht="15.75" customHeight="1">
      <c r="A95" s="94"/>
      <c r="B95" s="39"/>
      <c r="C95" s="14"/>
    </row>
    <row r="96" spans="1:3" ht="15.75" customHeight="1">
      <c r="A96" s="94"/>
      <c r="B96" s="39"/>
      <c r="C96" s="14"/>
    </row>
    <row r="97" spans="1:3" ht="15.75" customHeight="1">
      <c r="A97" s="94"/>
      <c r="B97" s="39"/>
      <c r="C97" s="14"/>
    </row>
    <row r="98" spans="2:3" ht="15.75" customHeight="1">
      <c r="B98" s="31" t="s">
        <v>38</v>
      </c>
      <c r="C98" s="17"/>
    </row>
    <row r="99" spans="1:3" ht="15.75" customHeight="1" thickBot="1">
      <c r="A99" s="54"/>
      <c r="B99" s="37" t="s">
        <v>1</v>
      </c>
      <c r="C99" s="18"/>
    </row>
    <row r="100" spans="1:3" ht="15.75" customHeight="1">
      <c r="A100" s="54">
        <v>68</v>
      </c>
      <c r="B100" s="22" t="s">
        <v>218</v>
      </c>
      <c r="C100" s="81">
        <v>530</v>
      </c>
    </row>
    <row r="101" spans="1:3" ht="15.75" customHeight="1">
      <c r="A101" s="54">
        <v>69</v>
      </c>
      <c r="B101" s="22" t="s">
        <v>219</v>
      </c>
      <c r="C101" s="81">
        <v>1600</v>
      </c>
    </row>
    <row r="102" spans="1:3" ht="15.75" customHeight="1">
      <c r="A102" s="54">
        <v>70</v>
      </c>
      <c r="B102" s="79" t="s">
        <v>205</v>
      </c>
      <c r="C102" s="81">
        <v>2400</v>
      </c>
    </row>
    <row r="103" spans="1:3" ht="15.75" customHeight="1">
      <c r="A103" s="54">
        <v>71</v>
      </c>
      <c r="B103" s="79" t="s">
        <v>252</v>
      </c>
      <c r="C103" s="81">
        <v>1200</v>
      </c>
    </row>
    <row r="104" spans="1:3" ht="15.75" customHeight="1">
      <c r="A104" s="54">
        <v>72</v>
      </c>
      <c r="B104" s="79" t="s">
        <v>216</v>
      </c>
      <c r="C104" s="121">
        <v>5000</v>
      </c>
    </row>
    <row r="105" spans="1:3" ht="15.75" customHeight="1">
      <c r="A105" s="54">
        <v>73</v>
      </c>
      <c r="B105" s="77" t="s">
        <v>238</v>
      </c>
      <c r="C105" s="120">
        <v>1500</v>
      </c>
    </row>
    <row r="106" spans="1:3" ht="15.75" customHeight="1">
      <c r="A106" s="54">
        <v>74</v>
      </c>
      <c r="B106" s="77" t="s">
        <v>221</v>
      </c>
      <c r="C106" s="78">
        <v>500</v>
      </c>
    </row>
    <row r="107" spans="1:3" ht="15.75" customHeight="1">
      <c r="A107" s="54">
        <v>75</v>
      </c>
      <c r="B107" s="77" t="s">
        <v>232</v>
      </c>
      <c r="C107" s="120">
        <v>0</v>
      </c>
    </row>
    <row r="108" spans="1:3" ht="15.75" customHeight="1">
      <c r="A108" s="54">
        <v>76</v>
      </c>
      <c r="B108" s="77" t="s">
        <v>206</v>
      </c>
      <c r="C108" s="78">
        <v>200</v>
      </c>
    </row>
    <row r="109" spans="1:3" ht="15.75" customHeight="1">
      <c r="A109" s="54">
        <v>77</v>
      </c>
      <c r="B109" s="77" t="s">
        <v>233</v>
      </c>
      <c r="C109" s="120">
        <v>500</v>
      </c>
    </row>
    <row r="110" spans="1:3" ht="15.75" customHeight="1">
      <c r="A110" s="54">
        <v>78</v>
      </c>
      <c r="B110" s="77" t="s">
        <v>220</v>
      </c>
      <c r="C110" s="78">
        <v>500</v>
      </c>
    </row>
    <row r="111" spans="1:3" ht="15.75" customHeight="1">
      <c r="A111" s="54">
        <v>79</v>
      </c>
      <c r="B111" s="77" t="s">
        <v>207</v>
      </c>
      <c r="C111" s="78">
        <v>400</v>
      </c>
    </row>
    <row r="112" spans="1:3" ht="15.75" customHeight="1">
      <c r="A112" s="54">
        <v>80</v>
      </c>
      <c r="B112" s="77" t="s">
        <v>208</v>
      </c>
      <c r="C112" s="74">
        <v>0</v>
      </c>
    </row>
    <row r="113" spans="1:3" ht="15.75" customHeight="1">
      <c r="A113" s="54">
        <v>81</v>
      </c>
      <c r="B113" s="77" t="s">
        <v>234</v>
      </c>
      <c r="C113" s="74">
        <v>500</v>
      </c>
    </row>
    <row r="114" spans="1:3" ht="15.75" customHeight="1">
      <c r="A114" s="54">
        <v>82</v>
      </c>
      <c r="B114" s="77" t="s">
        <v>213</v>
      </c>
      <c r="C114" s="121">
        <v>170</v>
      </c>
    </row>
    <row r="115" spans="1:3" ht="15.75" customHeight="1">
      <c r="A115" s="54">
        <v>83</v>
      </c>
      <c r="B115" s="77" t="s">
        <v>215</v>
      </c>
      <c r="C115" s="74">
        <v>540</v>
      </c>
    </row>
    <row r="116" spans="1:3" ht="15.75" customHeight="1">
      <c r="A116" s="54">
        <v>84</v>
      </c>
      <c r="B116" s="77" t="s">
        <v>209</v>
      </c>
      <c r="C116" s="121">
        <v>2000</v>
      </c>
    </row>
    <row r="117" spans="1:3" ht="15.75" customHeight="1" thickBot="1">
      <c r="A117" s="54">
        <v>85</v>
      </c>
      <c r="B117" s="101" t="s">
        <v>224</v>
      </c>
      <c r="C117" s="102">
        <v>500</v>
      </c>
    </row>
    <row r="118" spans="1:3" ht="15.75" customHeight="1" thickBot="1">
      <c r="A118" s="103"/>
      <c r="B118" s="65" t="s">
        <v>39</v>
      </c>
      <c r="C118" s="67">
        <f>SUM(C100:C117)</f>
        <v>18040</v>
      </c>
    </row>
    <row r="119" spans="2:3" ht="15.75" customHeight="1">
      <c r="B119" s="39"/>
      <c r="C119" s="14"/>
    </row>
    <row r="120" spans="2:3" ht="15.75" customHeight="1">
      <c r="B120" s="39"/>
      <c r="C120" s="14"/>
    </row>
    <row r="121" spans="1:3" ht="15.75" customHeight="1">
      <c r="A121" s="54"/>
      <c r="B121" s="25" t="s">
        <v>40</v>
      </c>
      <c r="C121" s="24"/>
    </row>
    <row r="122" spans="1:3" ht="15.75" customHeight="1">
      <c r="A122" s="54">
        <v>86</v>
      </c>
      <c r="B122" s="12" t="s">
        <v>153</v>
      </c>
      <c r="C122" s="78">
        <v>1800</v>
      </c>
    </row>
    <row r="123" spans="1:3" ht="15.75" customHeight="1">
      <c r="A123" s="54">
        <v>87</v>
      </c>
      <c r="B123" s="12" t="s">
        <v>177</v>
      </c>
      <c r="C123" s="13">
        <v>0</v>
      </c>
    </row>
    <row r="124" spans="1:3" ht="15.75" customHeight="1">
      <c r="A124" s="54">
        <v>88</v>
      </c>
      <c r="B124" s="56" t="s">
        <v>204</v>
      </c>
      <c r="C124" s="78">
        <v>-400</v>
      </c>
    </row>
    <row r="125" spans="1:3" ht="15.75" customHeight="1">
      <c r="A125" s="54">
        <v>89</v>
      </c>
      <c r="B125" s="56" t="s">
        <v>154</v>
      </c>
      <c r="C125" s="13">
        <v>-2200</v>
      </c>
    </row>
    <row r="126" spans="1:3" ht="15.75" customHeight="1">
      <c r="A126" s="54">
        <v>90</v>
      </c>
      <c r="B126" s="56" t="s">
        <v>127</v>
      </c>
      <c r="C126" s="11">
        <v>-1500</v>
      </c>
    </row>
    <row r="127" spans="1:3" ht="15.75" customHeight="1">
      <c r="A127" s="54">
        <v>91</v>
      </c>
      <c r="B127" s="56" t="s">
        <v>126</v>
      </c>
      <c r="C127" s="13">
        <v>-400</v>
      </c>
    </row>
    <row r="128" spans="1:3" ht="15.75" customHeight="1">
      <c r="A128" s="54">
        <v>92</v>
      </c>
      <c r="B128" s="56" t="s">
        <v>168</v>
      </c>
      <c r="C128" s="13">
        <v>-2400</v>
      </c>
    </row>
    <row r="129" spans="2:3" ht="15.75" customHeight="1">
      <c r="B129" s="25" t="s">
        <v>41</v>
      </c>
      <c r="C129" s="20">
        <f>SUM(C122:C128)</f>
        <v>-5100</v>
      </c>
    </row>
    <row r="130" spans="2:3" ht="15.75" customHeight="1">
      <c r="B130" s="25"/>
      <c r="C130" s="20"/>
    </row>
    <row r="131" spans="2:3" ht="15.75" customHeight="1">
      <c r="B131" s="42" t="s">
        <v>42</v>
      </c>
      <c r="C131" s="25"/>
    </row>
    <row r="132" spans="2:3" ht="15.75" customHeight="1">
      <c r="B132" s="43" t="s">
        <v>0</v>
      </c>
      <c r="C132" s="20">
        <f>C39</f>
        <v>125315</v>
      </c>
    </row>
    <row r="133" spans="2:3" ht="15.75" customHeight="1">
      <c r="B133" s="43" t="s">
        <v>43</v>
      </c>
      <c r="C133" s="20">
        <f>-C93</f>
        <v>-102175</v>
      </c>
    </row>
    <row r="134" spans="2:3" ht="15.75" customHeight="1">
      <c r="B134" s="44" t="s">
        <v>129</v>
      </c>
      <c r="C134" s="20">
        <f>-C118</f>
        <v>-18040</v>
      </c>
    </row>
    <row r="135" spans="2:3" ht="15.75" customHeight="1">
      <c r="B135" s="122" t="s">
        <v>44</v>
      </c>
      <c r="C135" s="121">
        <f>SUM(C132:C134)</f>
        <v>5100</v>
      </c>
    </row>
    <row r="136" spans="2:3" ht="15.75" customHeight="1">
      <c r="B136" s="45" t="s">
        <v>40</v>
      </c>
      <c r="C136" s="20">
        <f>C129</f>
        <v>-5100</v>
      </c>
    </row>
    <row r="137" spans="2:3" ht="15.75" customHeight="1">
      <c r="B137" s="26" t="s">
        <v>45</v>
      </c>
      <c r="C137" s="99">
        <f>SUM(C135:C136)</f>
        <v>0</v>
      </c>
    </row>
    <row r="138" spans="2:3" ht="15.75" customHeight="1">
      <c r="B138" s="104"/>
      <c r="C138" s="105"/>
    </row>
    <row r="139" spans="2:3" ht="11.25">
      <c r="B139" s="46" t="s">
        <v>231</v>
      </c>
      <c r="C139" s="17"/>
    </row>
    <row r="140" spans="2:3" ht="11.25">
      <c r="B140" s="47" t="s">
        <v>131</v>
      </c>
      <c r="C140" s="17"/>
    </row>
    <row r="141" spans="2:3" ht="11.25">
      <c r="B141" s="47"/>
      <c r="C141" s="17"/>
    </row>
    <row r="142" spans="2:3" ht="11.25">
      <c r="B142" s="47"/>
      <c r="C142" s="17"/>
    </row>
    <row r="143" spans="2:3" ht="11.25">
      <c r="B143" s="47"/>
      <c r="C143" s="17"/>
    </row>
    <row r="144" spans="2:3" ht="11.25">
      <c r="B144" s="47"/>
      <c r="C144" s="17"/>
    </row>
    <row r="145" spans="2:3" ht="11.25">
      <c r="B145" s="47"/>
      <c r="C145" s="17"/>
    </row>
    <row r="146" spans="2:3" ht="11.25">
      <c r="B146" s="47"/>
      <c r="C146" s="17"/>
    </row>
    <row r="147" spans="2:3" ht="11.25">
      <c r="B147" s="47"/>
      <c r="C147" s="17"/>
    </row>
    <row r="148" spans="2:3" ht="11.25">
      <c r="B148" s="47"/>
      <c r="C148" s="17"/>
    </row>
    <row r="149" spans="2:3" ht="11.25">
      <c r="B149" s="47"/>
      <c r="C149" s="17"/>
    </row>
    <row r="150" spans="2:3" ht="11.25">
      <c r="B150" s="47"/>
      <c r="C150" s="17"/>
    </row>
    <row r="151" spans="2:3" ht="11.25">
      <c r="B151" s="47"/>
      <c r="C151" s="17"/>
    </row>
    <row r="152" spans="2:3" ht="11.25">
      <c r="B152" s="47"/>
      <c r="C152" s="17"/>
    </row>
    <row r="153" spans="2:3" ht="11.25">
      <c r="B153" s="47"/>
      <c r="C153" s="17"/>
    </row>
    <row r="154" spans="2:3" ht="11.25">
      <c r="B154" s="47"/>
      <c r="C154" s="17"/>
    </row>
    <row r="155" spans="2:3" ht="11.25">
      <c r="B155" s="47"/>
      <c r="C155" s="17"/>
    </row>
    <row r="156" spans="2:3" ht="11.25">
      <c r="B156" s="47"/>
      <c r="C156" s="17"/>
    </row>
    <row r="157" spans="2:3" ht="11.25">
      <c r="B157" s="47"/>
      <c r="C157" s="17"/>
    </row>
    <row r="158" spans="2:3" ht="11.25">
      <c r="B158" s="47"/>
      <c r="C158" s="17"/>
    </row>
    <row r="159" spans="2:3" ht="11.25">
      <c r="B159" s="47"/>
      <c r="C159" s="17"/>
    </row>
    <row r="160" spans="2:3" ht="11.25">
      <c r="B160" s="47"/>
      <c r="C160" s="17"/>
    </row>
    <row r="161" spans="2:3" ht="11.25">
      <c r="B161" s="47"/>
      <c r="C161" s="17"/>
    </row>
    <row r="162" spans="2:3" ht="11.25">
      <c r="B162" s="47"/>
      <c r="C162" s="17"/>
    </row>
    <row r="163" spans="2:3" ht="11.25">
      <c r="B163" s="47"/>
      <c r="C163" s="17"/>
    </row>
    <row r="164" spans="2:3" ht="11.25">
      <c r="B164" s="47"/>
      <c r="C164" s="17"/>
    </row>
    <row r="165" spans="2:3" ht="11.25">
      <c r="B165" s="47"/>
      <c r="C165" s="17"/>
    </row>
    <row r="166" spans="2:3" ht="11.25">
      <c r="B166" s="47"/>
      <c r="C166" s="17"/>
    </row>
    <row r="167" spans="2:3" ht="11.25">
      <c r="B167" s="47"/>
      <c r="C167" s="17"/>
    </row>
    <row r="168" spans="2:3" ht="11.25">
      <c r="B168" s="47"/>
      <c r="C168" s="17"/>
    </row>
    <row r="169" spans="2:3" ht="11.25">
      <c r="B169" s="47"/>
      <c r="C169" s="17"/>
    </row>
    <row r="170" spans="2:3" ht="11.25">
      <c r="B170" s="47"/>
      <c r="C170" s="17"/>
    </row>
    <row r="171" spans="2:3" ht="11.25">
      <c r="B171" s="47"/>
      <c r="C171" s="17"/>
    </row>
    <row r="172" spans="2:3" ht="11.25">
      <c r="B172" s="47"/>
      <c r="C172" s="17"/>
    </row>
    <row r="173" spans="2:3" ht="11.25">
      <c r="B173" s="47"/>
      <c r="C173" s="17"/>
    </row>
    <row r="174" spans="2:3" ht="11.25">
      <c r="B174" s="47"/>
      <c r="C174" s="17"/>
    </row>
    <row r="175" spans="2:3" ht="11.25">
      <c r="B175" s="47"/>
      <c r="C175" s="17"/>
    </row>
    <row r="176" spans="2:3" ht="11.25">
      <c r="B176" s="47"/>
      <c r="C176" s="17"/>
    </row>
    <row r="177" spans="2:3" ht="11.25">
      <c r="B177" s="47"/>
      <c r="C177" s="17"/>
    </row>
    <row r="178" spans="2:3" ht="11.25">
      <c r="B178" s="47"/>
      <c r="C178" s="17"/>
    </row>
    <row r="179" spans="2:3" ht="11.25">
      <c r="B179" s="47"/>
      <c r="C179" s="17"/>
    </row>
    <row r="180" spans="2:3" ht="11.25">
      <c r="B180" s="47"/>
      <c r="C180" s="17"/>
    </row>
    <row r="181" spans="2:3" ht="11.25">
      <c r="B181" s="47"/>
      <c r="C181" s="17"/>
    </row>
    <row r="182" spans="2:3" ht="11.25">
      <c r="B182" s="47"/>
      <c r="C182" s="17"/>
    </row>
    <row r="183" spans="2:3" ht="11.25">
      <c r="B183" s="47"/>
      <c r="C183" s="17"/>
    </row>
    <row r="184" spans="2:3" ht="11.25">
      <c r="B184" s="47"/>
      <c r="C184" s="17"/>
    </row>
    <row r="185" spans="2:3" ht="11.25">
      <c r="B185" s="47"/>
      <c r="C185" s="17"/>
    </row>
    <row r="186" spans="2:3" ht="11.25">
      <c r="B186" s="47"/>
      <c r="C186" s="17"/>
    </row>
    <row r="187" spans="2:3" ht="11.25">
      <c r="B187" s="47"/>
      <c r="C187" s="17"/>
    </row>
    <row r="188" spans="2:3" ht="11.25">
      <c r="B188" s="47"/>
      <c r="C188" s="17"/>
    </row>
    <row r="189" spans="2:3" ht="11.25">
      <c r="B189" s="47"/>
      <c r="C189" s="17"/>
    </row>
    <row r="190" spans="2:3" ht="11.25">
      <c r="B190" s="47"/>
      <c r="C190" s="17"/>
    </row>
    <row r="191" spans="2:3" ht="11.25">
      <c r="B191" s="47"/>
      <c r="C191" s="17"/>
    </row>
    <row r="192" spans="2:3" ht="11.25">
      <c r="B192" s="47"/>
      <c r="C192" s="17"/>
    </row>
    <row r="193" spans="2:3" ht="11.25">
      <c r="B193" s="47"/>
      <c r="C193" s="17"/>
    </row>
    <row r="194" spans="2:3" ht="11.25">
      <c r="B194" s="47"/>
      <c r="C194" s="17"/>
    </row>
    <row r="195" spans="2:3" ht="11.25">
      <c r="B195" s="47"/>
      <c r="C195" s="17"/>
    </row>
    <row r="196" spans="2:3" ht="11.25">
      <c r="B196" s="47"/>
      <c r="C196" s="17"/>
    </row>
    <row r="197" spans="2:3" ht="11.25">
      <c r="B197" s="47"/>
      <c r="C197" s="17"/>
    </row>
    <row r="198" spans="2:3" ht="11.25">
      <c r="B198" s="47"/>
      <c r="C198" s="17"/>
    </row>
    <row r="199" spans="2:3" ht="11.25">
      <c r="B199" s="47"/>
      <c r="C199" s="17"/>
    </row>
    <row r="200" spans="2:3" ht="11.25">
      <c r="B200" s="47"/>
      <c r="C200" s="17"/>
    </row>
    <row r="201" spans="2:3" ht="11.25">
      <c r="B201" s="47"/>
      <c r="C201" s="17"/>
    </row>
    <row r="202" spans="2:3" ht="11.25">
      <c r="B202" s="47"/>
      <c r="C202" s="17"/>
    </row>
    <row r="203" spans="2:3" ht="11.25">
      <c r="B203" s="47"/>
      <c r="C203" s="17"/>
    </row>
    <row r="204" spans="2:3" ht="11.25">
      <c r="B204" s="47"/>
      <c r="C204" s="17"/>
    </row>
    <row r="205" spans="2:3" ht="11.25">
      <c r="B205" s="47"/>
      <c r="C205" s="17"/>
    </row>
    <row r="206" spans="2:3" ht="11.25">
      <c r="B206" s="47"/>
      <c r="C206" s="17"/>
    </row>
    <row r="207" spans="2:3" ht="11.25">
      <c r="B207" s="47"/>
      <c r="C207" s="17"/>
    </row>
    <row r="208" spans="2:3" ht="11.25">
      <c r="B208" s="47"/>
      <c r="C208" s="17"/>
    </row>
    <row r="209" spans="2:3" ht="11.25">
      <c r="B209" s="47"/>
      <c r="C209" s="17"/>
    </row>
    <row r="210" spans="2:3" ht="11.25">
      <c r="B210" s="47"/>
      <c r="C210" s="17"/>
    </row>
    <row r="211" spans="2:3" ht="11.25">
      <c r="B211" s="47"/>
      <c r="C211" s="17"/>
    </row>
    <row r="212" spans="2:3" ht="11.25">
      <c r="B212" s="47"/>
      <c r="C212" s="17"/>
    </row>
    <row r="213" spans="2:3" ht="11.25">
      <c r="B213" s="47"/>
      <c r="C213" s="17"/>
    </row>
    <row r="214" spans="2:3" ht="11.25">
      <c r="B214" s="47"/>
      <c r="C214" s="17"/>
    </row>
    <row r="215" spans="2:3" ht="11.25">
      <c r="B215" s="47"/>
      <c r="C215" s="17"/>
    </row>
    <row r="216" spans="2:3" ht="11.25">
      <c r="B216" s="47"/>
      <c r="C216" s="17"/>
    </row>
    <row r="217" spans="2:3" ht="11.25">
      <c r="B217" s="47"/>
      <c r="C217" s="17"/>
    </row>
    <row r="218" spans="2:3" ht="11.25">
      <c r="B218" s="47"/>
      <c r="C218" s="17"/>
    </row>
    <row r="219" spans="2:3" ht="11.25">
      <c r="B219" s="47"/>
      <c r="C219" s="17"/>
    </row>
    <row r="220" spans="2:3" ht="11.25">
      <c r="B220" s="47"/>
      <c r="C220" s="17"/>
    </row>
    <row r="221" spans="2:3" ht="11.25">
      <c r="B221" s="47"/>
      <c r="C221" s="17"/>
    </row>
    <row r="222" spans="2:3" ht="11.25">
      <c r="B222" s="47"/>
      <c r="C222" s="17"/>
    </row>
    <row r="223" spans="2:3" ht="11.25">
      <c r="B223" s="47"/>
      <c r="C223" s="17"/>
    </row>
    <row r="224" spans="2:3" ht="11.25">
      <c r="B224" s="47"/>
      <c r="C224" s="17"/>
    </row>
    <row r="225" spans="2:3" ht="11.25">
      <c r="B225" s="47"/>
      <c r="C225" s="17"/>
    </row>
    <row r="226" spans="2:3" ht="11.25">
      <c r="B226" s="47"/>
      <c r="C226" s="17"/>
    </row>
    <row r="227" spans="2:3" ht="11.25">
      <c r="B227" s="47"/>
      <c r="C227" s="17"/>
    </row>
    <row r="228" spans="2:3" ht="11.25">
      <c r="B228" s="47"/>
      <c r="C228" s="17"/>
    </row>
    <row r="229" spans="2:3" ht="11.25">
      <c r="B229" s="47"/>
      <c r="C229" s="17"/>
    </row>
    <row r="230" spans="2:3" ht="11.25">
      <c r="B230" s="47"/>
      <c r="C230" s="17"/>
    </row>
    <row r="231" spans="2:3" ht="11.25">
      <c r="B231" s="47"/>
      <c r="C231" s="17"/>
    </row>
    <row r="232" spans="2:3" ht="11.25">
      <c r="B232" s="47"/>
      <c r="C232" s="17"/>
    </row>
    <row r="233" spans="2:3" ht="11.25">
      <c r="B233" s="47"/>
      <c r="C233" s="17"/>
    </row>
    <row r="234" spans="2:3" ht="11.25">
      <c r="B234" s="47"/>
      <c r="C234" s="17"/>
    </row>
    <row r="235" spans="2:3" ht="11.25">
      <c r="B235" s="47"/>
      <c r="C235" s="17"/>
    </row>
    <row r="236" spans="2:3" ht="11.25">
      <c r="B236" s="47"/>
      <c r="C236" s="17"/>
    </row>
    <row r="237" spans="2:3" ht="11.25">
      <c r="B237" s="47"/>
      <c r="C237" s="17"/>
    </row>
    <row r="238" spans="2:3" ht="11.25">
      <c r="B238" s="47"/>
      <c r="C238" s="17"/>
    </row>
    <row r="239" spans="2:3" ht="11.25">
      <c r="B239" s="47"/>
      <c r="C239" s="17"/>
    </row>
    <row r="240" spans="2:3" ht="11.25">
      <c r="B240" s="47"/>
      <c r="C240" s="17"/>
    </row>
    <row r="241" spans="2:3" ht="11.25">
      <c r="B241" s="47"/>
      <c r="C241" s="17"/>
    </row>
    <row r="242" spans="2:3" ht="11.25">
      <c r="B242" s="47"/>
      <c r="C242" s="17"/>
    </row>
    <row r="243" spans="2:3" ht="11.25">
      <c r="B243" s="47"/>
      <c r="C243" s="17"/>
    </row>
    <row r="244" spans="2:3" ht="11.25">
      <c r="B244" s="47"/>
      <c r="C244" s="17"/>
    </row>
    <row r="245" spans="2:3" ht="11.25">
      <c r="B245" s="47"/>
      <c r="C245" s="17"/>
    </row>
    <row r="246" spans="2:3" ht="11.25">
      <c r="B246" s="47"/>
      <c r="C246" s="17"/>
    </row>
    <row r="247" spans="2:3" ht="11.25">
      <c r="B247" s="47"/>
      <c r="C247" s="17"/>
    </row>
    <row r="248" spans="2:3" ht="11.25">
      <c r="B248" s="47"/>
      <c r="C248" s="17"/>
    </row>
    <row r="249" spans="2:3" ht="11.25">
      <c r="B249" s="47"/>
      <c r="C249" s="17"/>
    </row>
    <row r="250" spans="2:3" ht="11.25">
      <c r="B250" s="47"/>
      <c r="C250" s="17"/>
    </row>
    <row r="251" spans="2:3" ht="11.25">
      <c r="B251" s="47"/>
      <c r="C251" s="17"/>
    </row>
    <row r="252" spans="2:3" ht="11.25">
      <c r="B252" s="47"/>
      <c r="C252" s="17"/>
    </row>
  </sheetData>
  <sheetProtection/>
  <printOptions/>
  <pageMargins left="0.25" right="0.25" top="0.75" bottom="0.75" header="0.3" footer="0.3"/>
  <pageSetup horizontalDpi="300" verticalDpi="300" orientation="portrait" paperSize="9" r:id="rId1"/>
  <headerFooter alignWithMargins="0">
    <oddHeader>&amp;LMĚSTO ČESKÝ BROD&amp;CROZPOČET 2016 V TIS.&amp;RMUCB 83/2016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203"/>
  <sheetViews>
    <sheetView view="pageLayout" workbookViewId="0" topLeftCell="A190">
      <selection activeCell="A205" sqref="A205"/>
    </sheetView>
  </sheetViews>
  <sheetFormatPr defaultColWidth="9.00390625" defaultRowHeight="12.75"/>
  <cols>
    <col min="1" max="1" width="58.375" style="1" customWidth="1"/>
    <col min="2" max="2" width="13.25390625" style="1" customWidth="1"/>
    <col min="3" max="3" width="13.25390625" style="98" customWidth="1"/>
    <col min="4" max="16384" width="9.125" style="1" customWidth="1"/>
  </cols>
  <sheetData>
    <row r="3" ht="12.75" thickBot="1"/>
    <row r="4" ht="12.75" thickBot="1">
      <c r="A4" s="2" t="s">
        <v>249</v>
      </c>
    </row>
    <row r="5" spans="1:3" ht="12.75" thickBot="1">
      <c r="A5" s="3" t="s">
        <v>250</v>
      </c>
      <c r="B5" s="92">
        <v>2015</v>
      </c>
      <c r="C5" s="112">
        <v>2016</v>
      </c>
    </row>
    <row r="6" spans="1:3" ht="12">
      <c r="A6" s="4" t="s">
        <v>50</v>
      </c>
      <c r="B6" s="87">
        <v>1350</v>
      </c>
      <c r="C6" s="113">
        <v>1450</v>
      </c>
    </row>
    <row r="7" spans="1:3" ht="12">
      <c r="A7" s="4" t="s">
        <v>189</v>
      </c>
      <c r="B7" s="87">
        <v>340</v>
      </c>
      <c r="C7" s="96">
        <v>370</v>
      </c>
    </row>
    <row r="8" spans="1:3" ht="12">
      <c r="A8" s="4" t="s">
        <v>51</v>
      </c>
      <c r="B8" s="87">
        <v>130</v>
      </c>
      <c r="C8" s="96">
        <v>130</v>
      </c>
    </row>
    <row r="9" spans="1:3" ht="12">
      <c r="A9" s="4" t="s">
        <v>180</v>
      </c>
      <c r="B9" s="87">
        <v>50</v>
      </c>
      <c r="C9" s="96">
        <v>50</v>
      </c>
    </row>
    <row r="10" spans="1:3" ht="12">
      <c r="A10" s="3" t="s">
        <v>49</v>
      </c>
      <c r="B10" s="87">
        <f>SUM(B6:B9)</f>
        <v>1870</v>
      </c>
      <c r="C10" s="96">
        <f>SUM(C6:C9)</f>
        <v>2000</v>
      </c>
    </row>
    <row r="11" ht="12.75" thickBot="1"/>
    <row r="12" spans="1:3" ht="12.75" thickBot="1">
      <c r="A12" s="6" t="s">
        <v>53</v>
      </c>
      <c r="B12" s="86">
        <v>2015</v>
      </c>
      <c r="C12" s="2">
        <v>2016</v>
      </c>
    </row>
    <row r="13" spans="1:3" ht="12">
      <c r="A13" s="7" t="s">
        <v>54</v>
      </c>
      <c r="B13" s="87">
        <v>24000</v>
      </c>
      <c r="C13" s="96">
        <v>24900</v>
      </c>
    </row>
    <row r="14" spans="1:3" ht="12">
      <c r="A14" s="7" t="s">
        <v>176</v>
      </c>
      <c r="B14" s="87">
        <v>180</v>
      </c>
      <c r="C14" s="96">
        <v>0</v>
      </c>
    </row>
    <row r="15" spans="1:3" ht="12">
      <c r="A15" s="4" t="s">
        <v>113</v>
      </c>
      <c r="B15" s="87">
        <v>150</v>
      </c>
      <c r="C15" s="96">
        <v>150</v>
      </c>
    </row>
    <row r="16" spans="1:3" ht="12">
      <c r="A16" s="4" t="s">
        <v>55</v>
      </c>
      <c r="B16" s="87">
        <v>900</v>
      </c>
      <c r="C16" s="96">
        <v>900</v>
      </c>
    </row>
    <row r="17" spans="1:3" ht="12">
      <c r="A17" s="4" t="s">
        <v>56</v>
      </c>
      <c r="B17" s="87">
        <v>6000</v>
      </c>
      <c r="C17" s="96">
        <v>6300</v>
      </c>
    </row>
    <row r="18" spans="1:3" ht="12">
      <c r="A18" s="4" t="s">
        <v>51</v>
      </c>
      <c r="B18" s="87">
        <v>2160</v>
      </c>
      <c r="C18" s="96">
        <v>2300</v>
      </c>
    </row>
    <row r="19" spans="1:3" ht="12">
      <c r="A19" s="4" t="s">
        <v>57</v>
      </c>
      <c r="B19" s="87">
        <v>140</v>
      </c>
      <c r="C19" s="96">
        <v>150</v>
      </c>
    </row>
    <row r="20" spans="1:3" ht="12">
      <c r="A20" s="4" t="s">
        <v>58</v>
      </c>
      <c r="B20" s="87">
        <v>150</v>
      </c>
      <c r="C20" s="96">
        <v>150</v>
      </c>
    </row>
    <row r="21" spans="1:3" ht="12">
      <c r="A21" s="4" t="s">
        <v>151</v>
      </c>
      <c r="B21" s="87">
        <v>100</v>
      </c>
      <c r="C21" s="96">
        <v>100</v>
      </c>
    </row>
    <row r="22" spans="1:3" ht="12.75" thickBot="1">
      <c r="A22" s="4" t="s">
        <v>182</v>
      </c>
      <c r="B22" s="88">
        <v>600</v>
      </c>
      <c r="C22" s="114">
        <v>600</v>
      </c>
    </row>
    <row r="23" spans="1:3" ht="12.75" thickBot="1">
      <c r="A23" s="3" t="s">
        <v>49</v>
      </c>
      <c r="B23" s="89">
        <f>SUM(B13:B22)</f>
        <v>34380</v>
      </c>
      <c r="C23" s="95">
        <f>SUM(C13:C22)</f>
        <v>35550</v>
      </c>
    </row>
    <row r="24" ht="12.75" thickBot="1"/>
    <row r="25" spans="1:3" ht="12.75" thickBot="1">
      <c r="A25" s="58" t="s">
        <v>59</v>
      </c>
      <c r="B25" s="86">
        <v>2015</v>
      </c>
      <c r="C25" s="2">
        <v>2016</v>
      </c>
    </row>
    <row r="26" spans="1:3" ht="12">
      <c r="A26" s="4" t="s">
        <v>156</v>
      </c>
      <c r="B26" s="87">
        <v>300</v>
      </c>
      <c r="C26" s="96">
        <v>300</v>
      </c>
    </row>
    <row r="27" spans="1:3" ht="12">
      <c r="A27" s="4" t="s">
        <v>157</v>
      </c>
      <c r="B27" s="87">
        <v>500</v>
      </c>
      <c r="C27" s="96">
        <v>500</v>
      </c>
    </row>
    <row r="28" spans="1:3" ht="12">
      <c r="A28" s="4" t="s">
        <v>158</v>
      </c>
      <c r="B28" s="87">
        <v>300</v>
      </c>
      <c r="C28" s="96">
        <v>300</v>
      </c>
    </row>
    <row r="29" spans="1:3" ht="12">
      <c r="A29" s="7" t="s">
        <v>162</v>
      </c>
      <c r="B29" s="87">
        <v>40</v>
      </c>
      <c r="C29" s="96">
        <v>40</v>
      </c>
    </row>
    <row r="30" spans="1:3" ht="12">
      <c r="A30" s="7" t="s">
        <v>163</v>
      </c>
      <c r="B30" s="87">
        <v>30</v>
      </c>
      <c r="C30" s="96">
        <v>30</v>
      </c>
    </row>
    <row r="31" spans="1:3" ht="12">
      <c r="A31" s="7" t="s">
        <v>161</v>
      </c>
      <c r="B31" s="87">
        <v>10</v>
      </c>
      <c r="C31" s="96">
        <v>10</v>
      </c>
    </row>
    <row r="32" spans="1:3" ht="12.75" thickBot="1">
      <c r="A32" s="7" t="s">
        <v>181</v>
      </c>
      <c r="B32" s="88">
        <v>20</v>
      </c>
      <c r="C32" s="114">
        <v>20</v>
      </c>
    </row>
    <row r="33" spans="1:3" ht="12.75" thickBot="1">
      <c r="A33" s="3" t="s">
        <v>49</v>
      </c>
      <c r="B33" s="89">
        <f>SUM(B26:B32)</f>
        <v>1200</v>
      </c>
      <c r="C33" s="95">
        <f>SUM(C26:C32)</f>
        <v>1200</v>
      </c>
    </row>
    <row r="34" ht="12.75" thickBot="1">
      <c r="A34" s="5"/>
    </row>
    <row r="35" spans="1:3" ht="12.75" thickBot="1">
      <c r="A35" s="6" t="s">
        <v>251</v>
      </c>
      <c r="B35" s="86">
        <v>2015</v>
      </c>
      <c r="C35" s="2">
        <v>2016</v>
      </c>
    </row>
    <row r="36" spans="1:3" ht="12">
      <c r="A36" s="7" t="s">
        <v>96</v>
      </c>
      <c r="B36" s="87">
        <v>10</v>
      </c>
      <c r="C36" s="96">
        <v>10</v>
      </c>
    </row>
    <row r="37" spans="1:3" ht="12">
      <c r="A37" s="4" t="s">
        <v>183</v>
      </c>
      <c r="B37" s="87">
        <v>500</v>
      </c>
      <c r="C37" s="96">
        <v>500</v>
      </c>
    </row>
    <row r="38" spans="1:3" ht="12.75" thickBot="1">
      <c r="A38" s="4" t="s">
        <v>164</v>
      </c>
      <c r="B38" s="88">
        <v>390</v>
      </c>
      <c r="C38" s="114">
        <v>400</v>
      </c>
    </row>
    <row r="39" spans="1:3" ht="12.75" thickBot="1">
      <c r="A39" s="3" t="s">
        <v>49</v>
      </c>
      <c r="B39" s="89">
        <f>SUM(B36:B38)</f>
        <v>900</v>
      </c>
      <c r="C39" s="95">
        <f>SUM(C36:C38)</f>
        <v>910</v>
      </c>
    </row>
    <row r="40" ht="13.5" customHeight="1">
      <c r="A40" s="5"/>
    </row>
    <row r="41" ht="13.5" customHeight="1">
      <c r="A41" s="5"/>
    </row>
    <row r="42" ht="13.5" customHeight="1">
      <c r="A42" s="5"/>
    </row>
    <row r="43" ht="12">
      <c r="A43" s="5"/>
    </row>
    <row r="44" ht="12.75" thickBot="1">
      <c r="A44" s="112" t="s">
        <v>248</v>
      </c>
    </row>
    <row r="45" spans="1:3" ht="12.75" thickBot="1">
      <c r="A45" s="119" t="s">
        <v>60</v>
      </c>
      <c r="B45" s="118">
        <v>2015</v>
      </c>
      <c r="C45" s="2">
        <v>2016</v>
      </c>
    </row>
    <row r="46" spans="1:3" ht="12">
      <c r="A46" s="82" t="s">
        <v>198</v>
      </c>
      <c r="B46" s="83">
        <v>80</v>
      </c>
      <c r="C46" s="115">
        <v>80</v>
      </c>
    </row>
    <row r="47" spans="1:3" ht="12">
      <c r="A47" s="82" t="s">
        <v>197</v>
      </c>
      <c r="B47" s="83">
        <v>360</v>
      </c>
      <c r="C47" s="115">
        <v>290</v>
      </c>
    </row>
    <row r="48" spans="1:3" ht="12">
      <c r="A48" s="82" t="s">
        <v>196</v>
      </c>
      <c r="B48" s="83">
        <v>650</v>
      </c>
      <c r="C48" s="115">
        <v>570</v>
      </c>
    </row>
    <row r="49" spans="1:3" ht="12">
      <c r="A49" s="82" t="s">
        <v>195</v>
      </c>
      <c r="B49" s="83">
        <v>600</v>
      </c>
      <c r="C49" s="115">
        <v>550</v>
      </c>
    </row>
    <row r="50" spans="1:3" ht="12">
      <c r="A50" s="4" t="s">
        <v>194</v>
      </c>
      <c r="B50" s="83">
        <v>0</v>
      </c>
      <c r="C50" s="115">
        <v>50</v>
      </c>
    </row>
    <row r="51" spans="1:3" ht="12">
      <c r="A51" s="4" t="s">
        <v>152</v>
      </c>
      <c r="B51" s="87">
        <v>100</v>
      </c>
      <c r="C51" s="96">
        <v>100</v>
      </c>
    </row>
    <row r="52" spans="1:3" ht="12.75" thickBot="1">
      <c r="A52" s="4" t="s">
        <v>61</v>
      </c>
      <c r="B52" s="88">
        <v>120</v>
      </c>
      <c r="C52" s="114">
        <v>120</v>
      </c>
    </row>
    <row r="53" spans="1:3" ht="12.75" thickBot="1">
      <c r="A53" s="3" t="s">
        <v>49</v>
      </c>
      <c r="B53" s="89">
        <f>SUM(B46:B52)</f>
        <v>1910</v>
      </c>
      <c r="C53" s="95">
        <f>SUM(C46:C52)</f>
        <v>1760</v>
      </c>
    </row>
    <row r="54" spans="1:3" ht="12">
      <c r="A54" s="51"/>
      <c r="B54" s="93"/>
      <c r="C54" s="116"/>
    </row>
    <row r="55" spans="1:3" ht="12">
      <c r="A55" s="51"/>
      <c r="B55" s="93"/>
      <c r="C55" s="116"/>
    </row>
    <row r="56" ht="10.5" customHeight="1">
      <c r="A56" s="51"/>
    </row>
    <row r="57" ht="12">
      <c r="A57" s="51"/>
    </row>
    <row r="58" ht="12">
      <c r="A58" s="5"/>
    </row>
    <row r="59" ht="12.75" thickBot="1">
      <c r="A59" s="5"/>
    </row>
    <row r="60" ht="12.75" thickBot="1">
      <c r="A60" s="8" t="s">
        <v>239</v>
      </c>
    </row>
    <row r="61" spans="1:3" ht="12.75" thickBot="1">
      <c r="A61" s="6" t="s">
        <v>62</v>
      </c>
      <c r="B61" s="86">
        <v>2015</v>
      </c>
      <c r="C61" s="2">
        <v>2016</v>
      </c>
    </row>
    <row r="62" spans="1:3" ht="12">
      <c r="A62" s="7" t="s">
        <v>63</v>
      </c>
      <c r="B62" s="87">
        <v>3300</v>
      </c>
      <c r="C62" s="96">
        <v>3800</v>
      </c>
    </row>
    <row r="63" spans="1:3" ht="12">
      <c r="A63" s="4" t="s">
        <v>56</v>
      </c>
      <c r="B63" s="87">
        <v>830</v>
      </c>
      <c r="C63" s="96">
        <v>950</v>
      </c>
    </row>
    <row r="64" spans="1:3" ht="12">
      <c r="A64" s="4" t="s">
        <v>51</v>
      </c>
      <c r="B64" s="87">
        <v>300</v>
      </c>
      <c r="C64" s="96">
        <v>340</v>
      </c>
    </row>
    <row r="65" spans="1:3" ht="12">
      <c r="A65" s="4" t="s">
        <v>160</v>
      </c>
      <c r="B65" s="87">
        <v>20</v>
      </c>
      <c r="C65" s="96">
        <v>20</v>
      </c>
    </row>
    <row r="66" spans="1:3" ht="12">
      <c r="A66" s="4" t="s">
        <v>64</v>
      </c>
      <c r="B66" s="87">
        <v>10</v>
      </c>
      <c r="C66" s="96">
        <v>20</v>
      </c>
    </row>
    <row r="67" spans="1:3" ht="12">
      <c r="A67" s="4" t="s">
        <v>52</v>
      </c>
      <c r="B67" s="87">
        <v>20</v>
      </c>
      <c r="C67" s="96">
        <v>20</v>
      </c>
    </row>
    <row r="68" spans="1:3" ht="12">
      <c r="A68" s="4" t="s">
        <v>65</v>
      </c>
      <c r="B68" s="87">
        <v>10</v>
      </c>
      <c r="C68" s="96">
        <v>10</v>
      </c>
    </row>
    <row r="69" spans="1:3" ht="12">
      <c r="A69" s="4" t="s">
        <v>66</v>
      </c>
      <c r="B69" s="87">
        <v>100</v>
      </c>
      <c r="C69" s="96">
        <v>170</v>
      </c>
    </row>
    <row r="70" spans="1:3" ht="12">
      <c r="A70" s="4" t="s">
        <v>117</v>
      </c>
      <c r="B70" s="87">
        <v>10</v>
      </c>
      <c r="C70" s="96">
        <v>50</v>
      </c>
    </row>
    <row r="71" spans="1:3" ht="12">
      <c r="A71" s="4" t="s">
        <v>67</v>
      </c>
      <c r="B71" s="87">
        <v>10</v>
      </c>
      <c r="C71" s="96">
        <v>50</v>
      </c>
    </row>
    <row r="72" spans="1:3" ht="12">
      <c r="A72" s="4" t="s">
        <v>68</v>
      </c>
      <c r="B72" s="87">
        <v>110</v>
      </c>
      <c r="C72" s="96">
        <v>100</v>
      </c>
    </row>
    <row r="73" spans="1:3" ht="12">
      <c r="A73" s="4" t="s">
        <v>69</v>
      </c>
      <c r="B73" s="87">
        <v>50</v>
      </c>
      <c r="C73" s="96">
        <v>90</v>
      </c>
    </row>
    <row r="74" spans="1:3" ht="12">
      <c r="A74" s="4" t="s">
        <v>185</v>
      </c>
      <c r="B74" s="87">
        <v>130</v>
      </c>
      <c r="C74" s="96">
        <v>150</v>
      </c>
    </row>
    <row r="75" spans="1:3" ht="12">
      <c r="A75" s="3" t="s">
        <v>116</v>
      </c>
      <c r="B75" s="87">
        <v>0</v>
      </c>
      <c r="C75" s="96">
        <v>0</v>
      </c>
    </row>
    <row r="76" spans="1:3" ht="12">
      <c r="A76" s="4" t="s">
        <v>184</v>
      </c>
      <c r="B76" s="87">
        <v>50</v>
      </c>
      <c r="C76" s="96">
        <v>50</v>
      </c>
    </row>
    <row r="77" spans="1:3" ht="12.75" thickBot="1">
      <c r="A77" s="4" t="s">
        <v>190</v>
      </c>
      <c r="B77" s="88">
        <v>50</v>
      </c>
      <c r="C77" s="114">
        <v>60</v>
      </c>
    </row>
    <row r="78" spans="1:3" ht="12.75" thickBot="1">
      <c r="A78" s="3" t="s">
        <v>49</v>
      </c>
      <c r="B78" s="89">
        <f>SUM(B62:B77)</f>
        <v>5000</v>
      </c>
      <c r="C78" s="95">
        <f>SUM(C62:C77)</f>
        <v>5880</v>
      </c>
    </row>
    <row r="80" ht="12.75" thickBot="1">
      <c r="A80" s="5"/>
    </row>
    <row r="81" ht="12.75" thickBot="1">
      <c r="A81" s="8" t="s">
        <v>240</v>
      </c>
    </row>
    <row r="82" spans="1:3" ht="12.75" thickBot="1">
      <c r="A82" s="76" t="s">
        <v>134</v>
      </c>
      <c r="B82" s="86">
        <v>2015</v>
      </c>
      <c r="C82" s="2">
        <v>2016</v>
      </c>
    </row>
    <row r="83" spans="1:3" ht="12">
      <c r="A83" s="82" t="s">
        <v>199</v>
      </c>
      <c r="B83" s="83">
        <v>250</v>
      </c>
      <c r="C83" s="115">
        <v>300</v>
      </c>
    </row>
    <row r="84" spans="1:3" ht="12">
      <c r="A84" s="82" t="s">
        <v>200</v>
      </c>
      <c r="B84" s="83">
        <v>700</v>
      </c>
      <c r="C84" s="115">
        <v>750</v>
      </c>
    </row>
    <row r="85" spans="1:3" ht="12">
      <c r="A85" s="82" t="s">
        <v>175</v>
      </c>
      <c r="B85" s="83">
        <v>750</v>
      </c>
      <c r="C85" s="115">
        <v>500</v>
      </c>
    </row>
    <row r="86" spans="1:3" ht="12">
      <c r="A86" s="4" t="s">
        <v>201</v>
      </c>
      <c r="B86" s="87">
        <v>80</v>
      </c>
      <c r="C86" s="96">
        <v>0</v>
      </c>
    </row>
    <row r="87" spans="1:3" ht="12">
      <c r="A87" s="4" t="s">
        <v>108</v>
      </c>
      <c r="B87" s="87">
        <v>100</v>
      </c>
      <c r="C87" s="96">
        <v>100</v>
      </c>
    </row>
    <row r="88" spans="1:3" ht="12">
      <c r="A88" s="4" t="s">
        <v>71</v>
      </c>
      <c r="B88" s="87">
        <v>100</v>
      </c>
      <c r="C88" s="96">
        <v>50</v>
      </c>
    </row>
    <row r="89" spans="1:3" ht="12">
      <c r="A89" s="4" t="s">
        <v>214</v>
      </c>
      <c r="B89" s="88">
        <v>0</v>
      </c>
      <c r="C89" s="114">
        <v>50</v>
      </c>
    </row>
    <row r="90" spans="1:3" ht="12.75" thickBot="1">
      <c r="A90" s="4" t="s">
        <v>72</v>
      </c>
      <c r="B90" s="88">
        <v>60</v>
      </c>
      <c r="C90" s="114">
        <v>50</v>
      </c>
    </row>
    <row r="91" spans="1:3" ht="12.75" thickBot="1">
      <c r="A91" s="84" t="s">
        <v>49</v>
      </c>
      <c r="B91" s="89">
        <f>SUM(B83:B90)</f>
        <v>2040</v>
      </c>
      <c r="C91" s="95">
        <f>SUM(C83:C90)</f>
        <v>1800</v>
      </c>
    </row>
    <row r="92" ht="12.75" thickBot="1">
      <c r="A92" s="2"/>
    </row>
    <row r="93" spans="1:3" ht="12.75" thickBot="1">
      <c r="A93" s="6" t="s">
        <v>135</v>
      </c>
      <c r="B93" s="86">
        <v>2015</v>
      </c>
      <c r="C93" s="2">
        <v>2016</v>
      </c>
    </row>
    <row r="94" spans="1:3" ht="12">
      <c r="A94" s="7" t="s">
        <v>114</v>
      </c>
      <c r="B94" s="90">
        <v>250</v>
      </c>
      <c r="C94" s="113">
        <v>200</v>
      </c>
    </row>
    <row r="95" spans="1:3" ht="12">
      <c r="A95" s="4" t="s">
        <v>112</v>
      </c>
      <c r="B95" s="87">
        <v>200</v>
      </c>
      <c r="C95" s="96">
        <v>300</v>
      </c>
    </row>
    <row r="96" spans="1:3" ht="12">
      <c r="A96" s="4" t="s">
        <v>73</v>
      </c>
      <c r="B96" s="87">
        <v>300</v>
      </c>
      <c r="C96" s="96">
        <v>300</v>
      </c>
    </row>
    <row r="97" spans="1:3" ht="12">
      <c r="A97" s="4" t="s">
        <v>174</v>
      </c>
      <c r="B97" s="87">
        <v>650</v>
      </c>
      <c r="C97" s="96">
        <v>700</v>
      </c>
    </row>
    <row r="98" spans="1:3" ht="12">
      <c r="A98" s="4" t="s">
        <v>74</v>
      </c>
      <c r="B98" s="87">
        <v>800</v>
      </c>
      <c r="C98" s="96">
        <v>1000</v>
      </c>
    </row>
    <row r="99" spans="1:3" ht="12">
      <c r="A99" s="4" t="s">
        <v>75</v>
      </c>
      <c r="B99" s="87">
        <v>500</v>
      </c>
      <c r="C99" s="96">
        <v>300</v>
      </c>
    </row>
    <row r="100" spans="1:3" ht="12.75" thickBot="1">
      <c r="A100" s="4" t="s">
        <v>76</v>
      </c>
      <c r="B100" s="88">
        <v>300</v>
      </c>
      <c r="C100" s="114">
        <v>200</v>
      </c>
    </row>
    <row r="101" spans="1:3" ht="12.75" thickBot="1">
      <c r="A101" s="85" t="s">
        <v>49</v>
      </c>
      <c r="B101" s="89">
        <f>SUM(B94:B100)</f>
        <v>3000</v>
      </c>
      <c r="C101" s="95">
        <f>SUM(C94:C100)</f>
        <v>3000</v>
      </c>
    </row>
    <row r="102" ht="12.75" thickBot="1">
      <c r="A102" s="9"/>
    </row>
    <row r="103" spans="1:3" ht="12.75" thickBot="1">
      <c r="A103" s="6" t="s">
        <v>136</v>
      </c>
      <c r="B103" s="86">
        <v>2015</v>
      </c>
      <c r="C103" s="2">
        <v>2016</v>
      </c>
    </row>
    <row r="104" spans="1:3" ht="12">
      <c r="A104" s="7" t="s">
        <v>77</v>
      </c>
      <c r="B104" s="87">
        <v>230</v>
      </c>
      <c r="C104" s="96">
        <v>200</v>
      </c>
    </row>
    <row r="105" spans="1:3" ht="12">
      <c r="A105" s="4" t="s">
        <v>78</v>
      </c>
      <c r="B105" s="87">
        <v>250</v>
      </c>
      <c r="C105" s="96">
        <v>230</v>
      </c>
    </row>
    <row r="106" spans="1:3" ht="12">
      <c r="A106" s="4" t="s">
        <v>79</v>
      </c>
      <c r="B106" s="87">
        <v>320</v>
      </c>
      <c r="C106" s="96">
        <v>270</v>
      </c>
    </row>
    <row r="107" spans="1:3" ht="12">
      <c r="A107" s="4" t="s">
        <v>80</v>
      </c>
      <c r="B107" s="87">
        <v>500</v>
      </c>
      <c r="C107" s="96">
        <v>500</v>
      </c>
    </row>
    <row r="108" spans="1:3" ht="12">
      <c r="A108" s="4" t="s">
        <v>81</v>
      </c>
      <c r="B108" s="87">
        <v>100</v>
      </c>
      <c r="C108" s="96">
        <v>100</v>
      </c>
    </row>
    <row r="109" spans="1:3" ht="12">
      <c r="A109" s="4" t="s">
        <v>142</v>
      </c>
      <c r="B109" s="87">
        <v>150</v>
      </c>
      <c r="C109" s="96">
        <v>150</v>
      </c>
    </row>
    <row r="110" spans="1:3" ht="12">
      <c r="A110" s="4" t="s">
        <v>106</v>
      </c>
      <c r="B110" s="87">
        <v>50</v>
      </c>
      <c r="C110" s="96">
        <v>50</v>
      </c>
    </row>
    <row r="111" spans="1:3" ht="12.75" thickBot="1">
      <c r="A111" s="4" t="s">
        <v>229</v>
      </c>
      <c r="B111" s="88">
        <v>1000</v>
      </c>
      <c r="C111" s="114">
        <v>500</v>
      </c>
    </row>
    <row r="112" spans="1:3" ht="12.75" thickBot="1">
      <c r="A112" s="3" t="s">
        <v>49</v>
      </c>
      <c r="B112" s="89">
        <f>SUM(B104:B111)</f>
        <v>2600</v>
      </c>
      <c r="C112" s="95">
        <f>SUM(C104:C111)</f>
        <v>2000</v>
      </c>
    </row>
    <row r="113" ht="12">
      <c r="A113" s="5"/>
    </row>
    <row r="114" ht="12">
      <c r="A114" s="5"/>
    </row>
    <row r="115" ht="12">
      <c r="A115" s="5"/>
    </row>
    <row r="116" ht="12">
      <c r="A116" s="5"/>
    </row>
    <row r="117" ht="12.75" thickBot="1">
      <c r="A117" s="5"/>
    </row>
    <row r="118" ht="12.75" thickBot="1">
      <c r="A118" s="2" t="s">
        <v>247</v>
      </c>
    </row>
    <row r="119" spans="1:3" ht="12.75" thickBot="1">
      <c r="A119" s="6" t="s">
        <v>82</v>
      </c>
      <c r="B119" s="86">
        <v>2015</v>
      </c>
      <c r="C119" s="2">
        <v>2016</v>
      </c>
    </row>
    <row r="120" spans="1:3" ht="12">
      <c r="A120" s="7" t="s">
        <v>70</v>
      </c>
      <c r="B120" s="87">
        <v>50</v>
      </c>
      <c r="C120" s="96">
        <v>50</v>
      </c>
    </row>
    <row r="121" spans="1:3" ht="12">
      <c r="A121" s="7" t="s">
        <v>149</v>
      </c>
      <c r="B121" s="87">
        <v>200</v>
      </c>
      <c r="C121" s="96">
        <v>100</v>
      </c>
    </row>
    <row r="122" spans="1:3" ht="12.75" thickBot="1">
      <c r="A122" s="7" t="s">
        <v>186</v>
      </c>
      <c r="B122" s="87">
        <v>200</v>
      </c>
      <c r="C122" s="96">
        <v>100</v>
      </c>
    </row>
    <row r="123" spans="1:3" ht="12.75" thickBot="1">
      <c r="A123" s="3" t="s">
        <v>49</v>
      </c>
      <c r="B123" s="89">
        <f>SUM(B120:B122)</f>
        <v>450</v>
      </c>
      <c r="C123" s="95">
        <f>SUM(C120:C122)</f>
        <v>250</v>
      </c>
    </row>
    <row r="124" ht="12">
      <c r="A124" s="5"/>
    </row>
    <row r="125" ht="12.75" thickBot="1">
      <c r="A125" s="5"/>
    </row>
    <row r="126" ht="12.75" thickBot="1">
      <c r="A126" s="2" t="s">
        <v>246</v>
      </c>
    </row>
    <row r="127" spans="1:3" ht="12.75" thickBot="1">
      <c r="A127" s="6" t="s">
        <v>83</v>
      </c>
      <c r="B127" s="86">
        <v>2015</v>
      </c>
      <c r="C127" s="2">
        <v>2016</v>
      </c>
    </row>
    <row r="128" spans="1:3" ht="12">
      <c r="A128" s="7" t="s">
        <v>84</v>
      </c>
      <c r="B128" s="87">
        <v>90</v>
      </c>
      <c r="C128" s="96">
        <v>90</v>
      </c>
    </row>
    <row r="129" spans="1:3" ht="12">
      <c r="A129" s="4" t="s">
        <v>85</v>
      </c>
      <c r="B129" s="87">
        <v>40</v>
      </c>
      <c r="C129" s="96">
        <v>40</v>
      </c>
    </row>
    <row r="130" spans="1:3" ht="12">
      <c r="A130" s="4" t="s">
        <v>230</v>
      </c>
      <c r="B130" s="87">
        <v>200</v>
      </c>
      <c r="C130" s="96">
        <v>300</v>
      </c>
    </row>
    <row r="131" spans="1:3" ht="12">
      <c r="A131" s="4" t="s">
        <v>237</v>
      </c>
      <c r="B131" s="87">
        <v>200</v>
      </c>
      <c r="C131" s="96">
        <v>260</v>
      </c>
    </row>
    <row r="132" spans="1:3" ht="12">
      <c r="A132" s="4" t="s">
        <v>86</v>
      </c>
      <c r="B132" s="87">
        <v>600</v>
      </c>
      <c r="C132" s="96">
        <v>540</v>
      </c>
    </row>
    <row r="133" spans="1:3" ht="12">
      <c r="A133" s="4" t="s">
        <v>187</v>
      </c>
      <c r="B133" s="87">
        <v>120</v>
      </c>
      <c r="C133" s="96">
        <v>100</v>
      </c>
    </row>
    <row r="134" spans="1:3" ht="12">
      <c r="A134" s="4" t="s">
        <v>87</v>
      </c>
      <c r="B134" s="87">
        <v>500</v>
      </c>
      <c r="C134" s="96">
        <v>450</v>
      </c>
    </row>
    <row r="135" spans="1:3" ht="12">
      <c r="A135" s="4" t="s">
        <v>203</v>
      </c>
      <c r="B135" s="87">
        <v>400</v>
      </c>
      <c r="C135" s="96">
        <v>350</v>
      </c>
    </row>
    <row r="136" spans="1:3" ht="12">
      <c r="A136" s="4" t="s">
        <v>130</v>
      </c>
      <c r="B136" s="87">
        <v>60</v>
      </c>
      <c r="C136" s="96">
        <v>50</v>
      </c>
    </row>
    <row r="137" spans="1:3" ht="12">
      <c r="A137" s="4" t="s">
        <v>139</v>
      </c>
      <c r="B137" s="87">
        <v>80</v>
      </c>
      <c r="C137" s="96">
        <v>80</v>
      </c>
    </row>
    <row r="138" spans="1:3" ht="12">
      <c r="A138" s="4" t="s">
        <v>88</v>
      </c>
      <c r="B138" s="87">
        <v>10</v>
      </c>
      <c r="C138" s="96">
        <v>10</v>
      </c>
    </row>
    <row r="139" spans="1:3" ht="12.75" thickBot="1">
      <c r="A139" s="4" t="s">
        <v>89</v>
      </c>
      <c r="B139" s="88">
        <v>50</v>
      </c>
      <c r="C139" s="114">
        <v>30</v>
      </c>
    </row>
    <row r="140" spans="1:3" ht="12.75" thickBot="1">
      <c r="A140" s="3" t="s">
        <v>49</v>
      </c>
      <c r="B140" s="89">
        <f>SUM(B128:B139)</f>
        <v>2350</v>
      </c>
      <c r="C140" s="95">
        <f>SUM(C128:C139)</f>
        <v>2300</v>
      </c>
    </row>
    <row r="141" ht="12">
      <c r="A141" s="5"/>
    </row>
    <row r="142" ht="12.75" thickBot="1">
      <c r="A142" s="5"/>
    </row>
    <row r="143" ht="12.75" thickBot="1">
      <c r="A143" s="2" t="s">
        <v>245</v>
      </c>
    </row>
    <row r="144" spans="1:3" ht="12.75" thickBot="1">
      <c r="A144" s="6" t="s">
        <v>90</v>
      </c>
      <c r="B144" s="86">
        <v>2015</v>
      </c>
      <c r="C144" s="2">
        <v>2016</v>
      </c>
    </row>
    <row r="145" spans="1:3" ht="12">
      <c r="A145" s="7" t="s">
        <v>165</v>
      </c>
      <c r="B145" s="70">
        <v>350</v>
      </c>
      <c r="C145" s="117">
        <v>350</v>
      </c>
    </row>
    <row r="146" spans="1:3" ht="12">
      <c r="A146" s="4" t="s">
        <v>91</v>
      </c>
      <c r="B146" s="68">
        <v>40</v>
      </c>
      <c r="C146" s="110">
        <v>55</v>
      </c>
    </row>
    <row r="147" spans="1:3" ht="12">
      <c r="A147" s="4" t="s">
        <v>92</v>
      </c>
      <c r="B147" s="68">
        <v>100</v>
      </c>
      <c r="C147" s="110">
        <v>150</v>
      </c>
    </row>
    <row r="148" spans="1:3" ht="12">
      <c r="A148" s="4" t="s">
        <v>93</v>
      </c>
      <c r="B148" s="68">
        <v>15</v>
      </c>
      <c r="C148" s="110">
        <v>15</v>
      </c>
    </row>
    <row r="149" spans="1:3" ht="12">
      <c r="A149" s="4" t="s">
        <v>188</v>
      </c>
      <c r="B149" s="68">
        <v>280</v>
      </c>
      <c r="C149" s="110">
        <v>280</v>
      </c>
    </row>
    <row r="150" spans="1:3" ht="12">
      <c r="A150" s="4" t="s">
        <v>193</v>
      </c>
      <c r="B150" s="68">
        <v>0</v>
      </c>
      <c r="C150" s="110">
        <v>15</v>
      </c>
    </row>
    <row r="151" spans="1:3" ht="12">
      <c r="A151" s="4" t="s">
        <v>94</v>
      </c>
      <c r="B151" s="68">
        <v>2.5</v>
      </c>
      <c r="C151" s="110">
        <v>2.5</v>
      </c>
    </row>
    <row r="152" spans="1:3" ht="12.75" thickBot="1">
      <c r="A152" s="4" t="s">
        <v>95</v>
      </c>
      <c r="B152" s="68">
        <v>2.5</v>
      </c>
      <c r="C152" s="110">
        <v>2.5</v>
      </c>
    </row>
    <row r="153" spans="1:3" ht="12.75" thickBot="1">
      <c r="A153" s="3" t="s">
        <v>49</v>
      </c>
      <c r="B153" s="89">
        <f>SUM(B145:B152)</f>
        <v>790</v>
      </c>
      <c r="C153" s="95">
        <f>SUM(C145:C152)</f>
        <v>870</v>
      </c>
    </row>
    <row r="154" ht="12">
      <c r="A154" s="51"/>
    </row>
    <row r="155" ht="12.75" thickBot="1">
      <c r="A155" s="51"/>
    </row>
    <row r="156" ht="12.75" thickBot="1">
      <c r="A156" s="2" t="s">
        <v>244</v>
      </c>
    </row>
    <row r="157" spans="1:3" ht="12.75" thickBot="1">
      <c r="A157" s="6" t="s">
        <v>97</v>
      </c>
      <c r="B157" s="86">
        <v>2015</v>
      </c>
      <c r="C157" s="2">
        <v>2016</v>
      </c>
    </row>
    <row r="158" spans="1:3" ht="12">
      <c r="A158" s="7" t="s">
        <v>98</v>
      </c>
      <c r="B158" s="70">
        <v>0</v>
      </c>
      <c r="C158" s="117">
        <v>80</v>
      </c>
    </row>
    <row r="159" spans="1:3" ht="12">
      <c r="A159" s="4" t="s">
        <v>120</v>
      </c>
      <c r="B159" s="68">
        <v>200</v>
      </c>
      <c r="C159" s="110">
        <v>200</v>
      </c>
    </row>
    <row r="160" spans="1:3" ht="12">
      <c r="A160" s="4" t="s">
        <v>99</v>
      </c>
      <c r="B160" s="68">
        <v>10</v>
      </c>
      <c r="C160" s="110">
        <v>10</v>
      </c>
    </row>
    <row r="161" spans="1:3" ht="12">
      <c r="A161" s="4" t="s">
        <v>115</v>
      </c>
      <c r="B161" s="68">
        <v>20</v>
      </c>
      <c r="C161" s="110">
        <v>10</v>
      </c>
    </row>
    <row r="162" spans="1:3" ht="12">
      <c r="A162" s="4" t="s">
        <v>133</v>
      </c>
      <c r="B162" s="68">
        <v>50</v>
      </c>
      <c r="C162" s="110">
        <v>50</v>
      </c>
    </row>
    <row r="163" spans="1:3" ht="12">
      <c r="A163" s="4" t="s">
        <v>132</v>
      </c>
      <c r="B163" s="68">
        <v>60</v>
      </c>
      <c r="C163" s="110">
        <v>60</v>
      </c>
    </row>
    <row r="164" spans="1:3" ht="12">
      <c r="A164" s="4" t="s">
        <v>150</v>
      </c>
      <c r="B164" s="68">
        <v>210</v>
      </c>
      <c r="C164" s="110">
        <v>70</v>
      </c>
    </row>
    <row r="165" spans="1:3" ht="12.75" thickBot="1">
      <c r="A165" s="4" t="s">
        <v>137</v>
      </c>
      <c r="B165" s="68">
        <v>250</v>
      </c>
      <c r="C165" s="110">
        <v>200</v>
      </c>
    </row>
    <row r="166" spans="1:3" ht="12.75" thickBot="1">
      <c r="A166" s="3" t="s">
        <v>49</v>
      </c>
      <c r="B166" s="89">
        <f>SUM(B158:B165)</f>
        <v>800</v>
      </c>
      <c r="C166" s="95">
        <f>SUM(C158:C165)</f>
        <v>680</v>
      </c>
    </row>
    <row r="167" ht="12">
      <c r="A167" s="51"/>
    </row>
    <row r="168" ht="12">
      <c r="A168" s="51"/>
    </row>
    <row r="169" ht="12">
      <c r="A169" s="5"/>
    </row>
    <row r="170" ht="12">
      <c r="A170" s="5"/>
    </row>
    <row r="171" ht="12">
      <c r="A171" s="5"/>
    </row>
    <row r="172" ht="12">
      <c r="A172" s="5"/>
    </row>
    <row r="173" ht="12">
      <c r="A173" s="5"/>
    </row>
    <row r="174" ht="12">
      <c r="A174" s="5"/>
    </row>
    <row r="175" ht="12.75" thickBot="1">
      <c r="A175" s="5"/>
    </row>
    <row r="176" ht="12.75" thickBot="1">
      <c r="A176" s="2" t="s">
        <v>243</v>
      </c>
    </row>
    <row r="177" spans="1:3" ht="12.75" thickBot="1">
      <c r="A177" s="6" t="s">
        <v>100</v>
      </c>
      <c r="B177" s="86">
        <v>2015</v>
      </c>
      <c r="C177" s="2">
        <v>2016</v>
      </c>
    </row>
    <row r="178" spans="1:3" ht="12">
      <c r="A178" s="7" t="s">
        <v>101</v>
      </c>
      <c r="B178" s="70">
        <v>20</v>
      </c>
      <c r="C178" s="117">
        <v>20</v>
      </c>
    </row>
    <row r="179" spans="1:3" ht="12">
      <c r="A179" s="4" t="s">
        <v>241</v>
      </c>
      <c r="B179" s="68">
        <v>300</v>
      </c>
      <c r="C179" s="110">
        <v>150</v>
      </c>
    </row>
    <row r="180" spans="1:3" ht="12.75" thickBot="1">
      <c r="A180" s="4" t="s">
        <v>173</v>
      </c>
      <c r="B180" s="68">
        <v>430</v>
      </c>
      <c r="C180" s="110">
        <v>430</v>
      </c>
    </row>
    <row r="181" spans="1:3" ht="12.75" thickBot="1">
      <c r="A181" s="3" t="s">
        <v>49</v>
      </c>
      <c r="B181" s="89">
        <f>SUM(B178:B180)</f>
        <v>750</v>
      </c>
      <c r="C181" s="95">
        <f>SUM(C178:C180)</f>
        <v>600</v>
      </c>
    </row>
    <row r="182" ht="12">
      <c r="A182" s="5"/>
    </row>
    <row r="183" ht="12.75" thickBot="1"/>
    <row r="184" spans="1:3" ht="12.75" thickBot="1">
      <c r="A184" s="9"/>
      <c r="B184" s="86">
        <v>2015</v>
      </c>
      <c r="C184" s="2">
        <v>2016</v>
      </c>
    </row>
    <row r="185" ht="12.75" thickBot="1">
      <c r="A185" s="48" t="s">
        <v>242</v>
      </c>
    </row>
    <row r="186" spans="1:3" ht="12">
      <c r="A186" s="49" t="s">
        <v>225</v>
      </c>
      <c r="B186" s="68">
        <v>60</v>
      </c>
      <c r="C186" s="110">
        <v>60</v>
      </c>
    </row>
    <row r="187" spans="1:3" ht="12">
      <c r="A187" s="49" t="s">
        <v>107</v>
      </c>
      <c r="B187" s="68">
        <v>100</v>
      </c>
      <c r="C187" s="110">
        <v>100</v>
      </c>
    </row>
    <row r="188" spans="1:3" ht="12">
      <c r="A188" s="49" t="s">
        <v>227</v>
      </c>
      <c r="B188" s="68">
        <v>0</v>
      </c>
      <c r="C188" s="110">
        <v>200</v>
      </c>
    </row>
    <row r="189" spans="1:3" ht="12">
      <c r="A189" s="49" t="s">
        <v>226</v>
      </c>
      <c r="B189" s="68">
        <v>250</v>
      </c>
      <c r="C189" s="110">
        <v>70</v>
      </c>
    </row>
    <row r="190" spans="1:3" ht="12">
      <c r="A190" s="49" t="s">
        <v>202</v>
      </c>
      <c r="B190" s="68">
        <v>300</v>
      </c>
      <c r="C190" s="110">
        <v>350</v>
      </c>
    </row>
    <row r="191" spans="1:3" ht="12">
      <c r="A191" s="4" t="s">
        <v>212</v>
      </c>
      <c r="B191" s="68">
        <v>0</v>
      </c>
      <c r="C191" s="110">
        <v>50</v>
      </c>
    </row>
    <row r="192" spans="1:3" ht="12">
      <c r="A192" s="49" t="s">
        <v>228</v>
      </c>
      <c r="B192" s="68">
        <v>30</v>
      </c>
      <c r="C192" s="110">
        <v>20</v>
      </c>
    </row>
    <row r="193" spans="1:3" ht="12">
      <c r="A193" s="49" t="s">
        <v>148</v>
      </c>
      <c r="B193" s="68">
        <v>30</v>
      </c>
      <c r="C193" s="110">
        <v>0</v>
      </c>
    </row>
    <row r="194" spans="1:3" ht="12.75" thickBot="1">
      <c r="A194" s="50" t="s">
        <v>147</v>
      </c>
      <c r="B194" s="75">
        <v>30</v>
      </c>
      <c r="C194" s="111">
        <v>0</v>
      </c>
    </row>
    <row r="195" spans="1:3" ht="12.75" thickBot="1">
      <c r="A195" s="3" t="s">
        <v>49</v>
      </c>
      <c r="B195" s="69">
        <f>SUM(B186:B194)</f>
        <v>800</v>
      </c>
      <c r="C195" s="97">
        <f>SUM(C186:C194)</f>
        <v>850</v>
      </c>
    </row>
    <row r="197" ht="12.75" thickBot="1"/>
    <row r="198" spans="1:3" ht="12.75" thickBot="1">
      <c r="A198" s="9" t="s">
        <v>236</v>
      </c>
      <c r="B198" s="91">
        <v>2015</v>
      </c>
      <c r="C198" s="109">
        <v>2016</v>
      </c>
    </row>
    <row r="199" spans="1:3" ht="12">
      <c r="A199" s="59" t="s">
        <v>235</v>
      </c>
      <c r="B199" s="68">
        <v>1700</v>
      </c>
      <c r="C199" s="110">
        <v>1900</v>
      </c>
    </row>
    <row r="200" spans="1:3" ht="12">
      <c r="A200" s="60" t="s">
        <v>166</v>
      </c>
      <c r="B200" s="68">
        <v>1000</v>
      </c>
      <c r="C200" s="110">
        <v>1200</v>
      </c>
    </row>
    <row r="201" spans="1:3" ht="12">
      <c r="A201" s="60" t="s">
        <v>253</v>
      </c>
      <c r="B201" s="75">
        <v>0</v>
      </c>
      <c r="C201" s="111">
        <v>500</v>
      </c>
    </row>
    <row r="202" spans="1:3" ht="12.75" thickBot="1">
      <c r="A202" s="60" t="s">
        <v>254</v>
      </c>
      <c r="B202" s="75">
        <v>300</v>
      </c>
      <c r="C202" s="111">
        <v>400</v>
      </c>
    </row>
    <row r="203" spans="1:3" ht="12.75" thickBot="1">
      <c r="A203" s="61" t="s">
        <v>49</v>
      </c>
      <c r="B203" s="69">
        <f>SUM(B199:B202)</f>
        <v>3000</v>
      </c>
      <c r="C203" s="97">
        <f>SUM(C199:C202)</f>
        <v>4000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rozpočtu&amp;C2016&amp;RMUCB 83/2016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 Jaroslava</cp:lastModifiedBy>
  <cp:lastPrinted>2016-01-12T07:03:59Z</cp:lastPrinted>
  <dcterms:created xsi:type="dcterms:W3CDTF">2004-05-27T05:38:09Z</dcterms:created>
  <dcterms:modified xsi:type="dcterms:W3CDTF">2016-01-12T08:56:56Z</dcterms:modified>
  <cp:category/>
  <cp:version/>
  <cp:contentType/>
  <cp:contentStatus/>
</cp:coreProperties>
</file>