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tabRatio="601" activeTab="0"/>
  </bookViews>
  <sheets>
    <sheet name="ROZPOČET 2015" sheetId="1" r:id="rId1"/>
    <sheet name="přílohy 2015" sheetId="2" r:id="rId2"/>
  </sheets>
  <definedNames/>
  <calcPr fullCalcOnLoad="1"/>
</workbook>
</file>

<file path=xl/sharedStrings.xml><?xml version="1.0" encoding="utf-8"?>
<sst xmlns="http://schemas.openxmlformats.org/spreadsheetml/2006/main" count="314" uniqueCount="292">
  <si>
    <t>PŘÍJMY</t>
  </si>
  <si>
    <t>Popis</t>
  </si>
  <si>
    <t>Daň z přidané hodnoty</t>
  </si>
  <si>
    <t>Daň z příjmů FO ze záv. čin. a funkč. požitků</t>
  </si>
  <si>
    <t>Daň z příjmů FO ze sam. výděl.činnosti (OSVČ)</t>
  </si>
  <si>
    <t>Daň z příjmu FO z kapitálových výnosů</t>
  </si>
  <si>
    <t>Daň z příjmů právnických osob</t>
  </si>
  <si>
    <t>Daň z nemovitostí</t>
  </si>
  <si>
    <t>Správní poplatky</t>
  </si>
  <si>
    <t>Místní poplatek za odpad</t>
  </si>
  <si>
    <t>DAŇOVÉ PŘÍJMY</t>
  </si>
  <si>
    <t>Příjmy z úroků</t>
  </si>
  <si>
    <t>Přijaté sankční platby (pokuty)</t>
  </si>
  <si>
    <t xml:space="preserve">Ostatní příjmy </t>
  </si>
  <si>
    <t>Příjmy z úhrad dobýv. prostoru a z vydob. nerostů</t>
  </si>
  <si>
    <t>NEDAŇOVÉ PŘÍJMY</t>
  </si>
  <si>
    <t>Dotace na výkon státní správy (pol. 4112)</t>
  </si>
  <si>
    <t>PŘIJATÉ DOTACE</t>
  </si>
  <si>
    <t>Příjmy celkem</t>
  </si>
  <si>
    <t>PROVOZNÍ VÝDAJE</t>
  </si>
  <si>
    <t>Rozpočtová rezerva</t>
  </si>
  <si>
    <t>Městská knihovna - příspěvek zřizovatele</t>
  </si>
  <si>
    <t>MŠ Sokolská - příspěvek zřizovatele</t>
  </si>
  <si>
    <t>MŠ Kollárova - příspěvek zřizovatele</t>
  </si>
  <si>
    <t>MŠ Liblice - příspěvek zřizovatele</t>
  </si>
  <si>
    <t>ZŠ Žitomířská a jídelna - příspěvek zřizovatele</t>
  </si>
  <si>
    <t>Příspěvkové organizace celkem</t>
  </si>
  <si>
    <t>Sociální fond (zaměstnanci)</t>
  </si>
  <si>
    <t>Skupiny výdajů příkazců operací rozpočtované jako celek</t>
  </si>
  <si>
    <t>ORJ 11 ved. finančního odboru</t>
  </si>
  <si>
    <t>ORJ 35 ved. stavebního odboru</t>
  </si>
  <si>
    <t>ORJ 40 ved. odboru vnitřních věcí</t>
  </si>
  <si>
    <t xml:space="preserve">ORJ 45 ved. odboru sociálních věcí </t>
  </si>
  <si>
    <t>ORJ 55 ved. odboru životního prostředí</t>
  </si>
  <si>
    <t>ORJ 60 ved. odboru dopravy</t>
  </si>
  <si>
    <t>ORJ celkem</t>
  </si>
  <si>
    <t>Provozní výdaje celkem</t>
  </si>
  <si>
    <t>INVESTIČNÍ VÝDAJE</t>
  </si>
  <si>
    <t>Investiční výdaje celkem</t>
  </si>
  <si>
    <t>FINANCOVÁNÍ</t>
  </si>
  <si>
    <t>Financování celkem</t>
  </si>
  <si>
    <t>REKAPITULACE</t>
  </si>
  <si>
    <t>VÝDAJE PROVOZNÍ</t>
  </si>
  <si>
    <t>PŘEBYTEK/ SCHODEK</t>
  </si>
  <si>
    <t>Saldo</t>
  </si>
  <si>
    <t>Finanční zabezpečení krizových opatření</t>
  </si>
  <si>
    <t xml:space="preserve">ORJ 15 Městská policie </t>
  </si>
  <si>
    <t>mezisoučet</t>
  </si>
  <si>
    <t>celkem</t>
  </si>
  <si>
    <t>ostatní osobní výdaje zastupitelů</t>
  </si>
  <si>
    <t>zdravotní pojištění</t>
  </si>
  <si>
    <t>ostatní povinné pojištění</t>
  </si>
  <si>
    <t>orj 50 - osobní náklady - zaměstnanci</t>
  </si>
  <si>
    <t>platy zaměstnanců</t>
  </si>
  <si>
    <t>ostatní osobní výdaje</t>
  </si>
  <si>
    <t>sociální pojištění</t>
  </si>
  <si>
    <t>ostatní povinné pojištění - zaměstnanci</t>
  </si>
  <si>
    <t>cestovné zaměstnanci</t>
  </si>
  <si>
    <t>orj 50  - sociální fond</t>
  </si>
  <si>
    <t>orj 11  - vedoucí finančního odboru</t>
  </si>
  <si>
    <t>audit města</t>
  </si>
  <si>
    <t>orj 15  městská policie</t>
  </si>
  <si>
    <t>platy zaměstnanců MP</t>
  </si>
  <si>
    <t>cestovné</t>
  </si>
  <si>
    <t>ochranné pomůcky</t>
  </si>
  <si>
    <t>prádlo, oděv a obuv</t>
  </si>
  <si>
    <t>nákup materiálu</t>
  </si>
  <si>
    <t>pohonné hmoty a maziva</t>
  </si>
  <si>
    <t>školení, vzdělávání</t>
  </si>
  <si>
    <t>úroky z úvěru FRB</t>
  </si>
  <si>
    <t>znalecké posudky</t>
  </si>
  <si>
    <t>geometrické plány, snímky</t>
  </si>
  <si>
    <t>nákup kolků, LV, identifikace</t>
  </si>
  <si>
    <t>materiál do 3000 Kč</t>
  </si>
  <si>
    <t>správa počítačové sítě, hot-line pro SW</t>
  </si>
  <si>
    <t>údržba HW, kopírek, tiskáren, aktualizace SW</t>
  </si>
  <si>
    <t>Programové vybavení, licence, upgrade SW</t>
  </si>
  <si>
    <t>voda</t>
  </si>
  <si>
    <t>teplo</t>
  </si>
  <si>
    <t>plyn</t>
  </si>
  <si>
    <t>elektrická energie</t>
  </si>
  <si>
    <t>revizní služby</t>
  </si>
  <si>
    <t>orj 35  - vedoucí stavebního odboru</t>
  </si>
  <si>
    <t>orj 40  - vedoucí odboru vnitřních věcí</t>
  </si>
  <si>
    <t>věcné dary SPOZ</t>
  </si>
  <si>
    <t>knihy, učební pomůcky, tisk</t>
  </si>
  <si>
    <t>čistící a kancelářské potřeby</t>
  </si>
  <si>
    <t>služby pošt</t>
  </si>
  <si>
    <t>nákup kolků</t>
  </si>
  <si>
    <t>platby daní a poplatků</t>
  </si>
  <si>
    <t>orj 45  - vedoucí odboru sociálních věcí</t>
  </si>
  <si>
    <t>příspěvek OS Leccos</t>
  </si>
  <si>
    <t>příspěvek záchytná stanice Kolín</t>
  </si>
  <si>
    <t>sociální dávky - doplatek pohřebného</t>
  </si>
  <si>
    <t>dárky pro děti z dětských domovů</t>
  </si>
  <si>
    <t>nákup receptů</t>
  </si>
  <si>
    <t>žádanky, lékařské zprávy</t>
  </si>
  <si>
    <t>orj 50  - tajemník</t>
  </si>
  <si>
    <t>služby peněžních ústavů</t>
  </si>
  <si>
    <t>orj 55  - vedoucí odboru životního prostředí</t>
  </si>
  <si>
    <t>plošná deratizace</t>
  </si>
  <si>
    <t>rozbory vody ve veřejných studních</t>
  </si>
  <si>
    <t>orj 60  - vedoucí odboru dopravy</t>
  </si>
  <si>
    <t>výdaje na BESIP</t>
  </si>
  <si>
    <t>Příjmy za zkoušky na řidičské oprávnění</t>
  </si>
  <si>
    <t>Místní poplatky - poplatek držitele psa</t>
  </si>
  <si>
    <t>Místní poplatky - užívání veřejného prostranství</t>
  </si>
  <si>
    <t>Místní poplatky - poplatek z ubytovací kapacity</t>
  </si>
  <si>
    <t>nákup materiálu pro účely oprav</t>
  </si>
  <si>
    <t>Příspěvek Pošembeří</t>
  </si>
  <si>
    <t>znalecké posudky, pasportizace majetku</t>
  </si>
  <si>
    <t>Převody z hospodářské činnosti - OHČ, parkoviště,pozemky</t>
  </si>
  <si>
    <t xml:space="preserve">Platby od obcí za projednání přestupků, měření rychlosti MP </t>
  </si>
  <si>
    <t>Dotace na státní správu - soc. právní ochrana dětí</t>
  </si>
  <si>
    <t>DDHM - počítače, tiskárny ,záložní zdroje</t>
  </si>
  <si>
    <t>nemocenské náhrady</t>
  </si>
  <si>
    <t>Kamerový systém - údržba, servis, provoz</t>
  </si>
  <si>
    <t>opravy a udržování veřejných studní</t>
  </si>
  <si>
    <t>orj 50 osobní náklady - Uvolnění a neuvolnění zastupitelé</t>
  </si>
  <si>
    <t>nájemné s právem koupě - auto leasing</t>
  </si>
  <si>
    <t>drobný hmotný dlouhodobý majetek</t>
  </si>
  <si>
    <t>úroky z úvěru ČMZRB - Zborovská, Krále Jiřího</t>
  </si>
  <si>
    <t xml:space="preserve">Pozemky </t>
  </si>
  <si>
    <t xml:space="preserve">Převody z hospodářské činnosti - Městské lesy </t>
  </si>
  <si>
    <t xml:space="preserve">Zastupitelé - osobní náklady </t>
  </si>
  <si>
    <t>p. tajemník Ing. Kašpar</t>
  </si>
  <si>
    <t>Ing. Marešová</t>
  </si>
  <si>
    <t>Mgr. Uldrichová</t>
  </si>
  <si>
    <t>Ing. Vodička</t>
  </si>
  <si>
    <t>Ing. Pohůnek</t>
  </si>
  <si>
    <t>nákup ostatních služeb - poradenství,posudky,projekty</t>
  </si>
  <si>
    <t xml:space="preserve">Dopravní obslužnost  </t>
  </si>
  <si>
    <t>Městská policie p. Svoboda</t>
  </si>
  <si>
    <t xml:space="preserve">Technické služby - příspěvek zřizovatele </t>
  </si>
  <si>
    <t xml:space="preserve">ZŠ Tyršova - příspěvek zřizovatele </t>
  </si>
  <si>
    <t xml:space="preserve">Rekonstrukce veřejného osvětlení - kabelizace ČEZ , přípolože </t>
  </si>
  <si>
    <t>Převody z hospodářské činnosti - BH - pronájmy bytové a nebytové</t>
  </si>
  <si>
    <t>Převody z hospodářské činnosti - BH - prodeje nemovitostí</t>
  </si>
  <si>
    <t>Splátky úvěru ČMZRB - výstavba vodovodu  Liblice ( splatnost 2019)</t>
  </si>
  <si>
    <t>Splátka úvěru ČMZRB- Zborovská, Krále Jiřího ( splatnost 2019)</t>
  </si>
  <si>
    <t xml:space="preserve">Dům pro seniory ANNA - příspěvek zřizovatele </t>
  </si>
  <si>
    <t xml:space="preserve">VÝDAJE INVESTIČNÍ </t>
  </si>
  <si>
    <t>oprava a údržba služebních vozidel, kancelářských strojů</t>
  </si>
  <si>
    <t>DDHM - nábytek, vybavení radnice, kanceláře</t>
  </si>
  <si>
    <t xml:space="preserve">Územní plán  ,ÚAP </t>
  </si>
  <si>
    <t>oprava označení památných stromů a jejich údržba</t>
  </si>
  <si>
    <t>dopravní značení svislé a vodorovné</t>
  </si>
  <si>
    <t>úpravy přechodů pro chodce</t>
  </si>
  <si>
    <t>ostatní nakládání s odpady - likvidace černých skládek</t>
  </si>
  <si>
    <t>Mgr. Dočkalová</t>
  </si>
  <si>
    <t>orj 20  - vedoucí odboru rozvoje</t>
  </si>
  <si>
    <t>orj 65 -  oddělení kultury a propagace města   Ing. Kašpar</t>
  </si>
  <si>
    <t>orj 21  - správce výpočetní techniky - odbor tajemníka</t>
  </si>
  <si>
    <t>orj 22  - správce radnice č.p. 70 a 56 - odbor rozvoje</t>
  </si>
  <si>
    <t>obnova veřejné zeleně,květinová výzdoba budov úřadu</t>
  </si>
  <si>
    <t>Investiční příspěvek - Klučov - splátky intenzifikace ČOV</t>
  </si>
  <si>
    <t xml:space="preserve">občerstvení (nápoje, káva), občerstvení při školení zaměstnaců </t>
  </si>
  <si>
    <t>Dotace MZE - úroky úvěr intezifikace ČOV</t>
  </si>
  <si>
    <t>ORJ 20 ved. odboru rozvoje majetku</t>
  </si>
  <si>
    <t>ORJ 21 správce výpočetní techniky</t>
  </si>
  <si>
    <t>odvoz odpadu,ostatní služby</t>
  </si>
  <si>
    <t xml:space="preserve">Daň z loterií </t>
  </si>
  <si>
    <t>Zrušené místní poplatky</t>
  </si>
  <si>
    <t>Příjmy z poskytovaných služeb - pohřebnictví</t>
  </si>
  <si>
    <t>Dotace odborný lesní hospodář</t>
  </si>
  <si>
    <t>Výdaje - převod dotace odborný lesní hospodář</t>
  </si>
  <si>
    <t>úroky z úvěru Přednádraží</t>
  </si>
  <si>
    <t>úroky z úvěru ČOV</t>
  </si>
  <si>
    <t>drobný hmotný majetek - kulturní oblast</t>
  </si>
  <si>
    <t xml:space="preserve">Provozní náklady - farmářské trhy  </t>
  </si>
  <si>
    <t>účelové finanční transfery - akce města, soutěže, odměny</t>
  </si>
  <si>
    <t>Věcné dary - akce města, soutěže, odměny</t>
  </si>
  <si>
    <t>aktualizace ÚAP</t>
  </si>
  <si>
    <t>nábytek do obřadní síně</t>
  </si>
  <si>
    <t>obnova a údržba dětská hřiště</t>
  </si>
  <si>
    <t>pracovní oděv, ochranné pomůcky</t>
  </si>
  <si>
    <t>úroky kontokorent</t>
  </si>
  <si>
    <t>SMO - meziobecní spolupráce - mzdové náklady projektový tým</t>
  </si>
  <si>
    <t>Dotace SMO - meziobecní spolupráce</t>
  </si>
  <si>
    <t xml:space="preserve">Použití  prostředků z minulého období </t>
  </si>
  <si>
    <t xml:space="preserve">Splátka úvěru intenzifikace ČOV- (splatnost 2021) </t>
  </si>
  <si>
    <t>nákup služeb, útulek psi,</t>
  </si>
  <si>
    <t>Osobní náklady zaměstn. MěÚ a pracov. na dohodu , cestovné , stravné</t>
  </si>
  <si>
    <t>příspěvek na ošatné</t>
  </si>
  <si>
    <t>příspěvek na dovolenou</t>
  </si>
  <si>
    <t>příspěvek na stravné 15 Kč na osobu a den</t>
  </si>
  <si>
    <t>Odvod  z VHP (skutečnost -  vklad do Fondu kultury, sportu a volného času)</t>
  </si>
  <si>
    <t>náhrada nemocenská</t>
  </si>
  <si>
    <t>sociální výpomoc</t>
  </si>
  <si>
    <t>ZŠ Žitomířská - rekonstrukce technologie školní jídelna</t>
  </si>
  <si>
    <t>PROSTŘEDNICTVÍM     FONDU   r.2014</t>
  </si>
  <si>
    <t>akce pořádané pro zaměstnance v rámci budování vztahů na pracovišti</t>
  </si>
  <si>
    <t xml:space="preserve">zlepšování pracovního  prostředí  </t>
  </si>
  <si>
    <t>služby školení a vzdělávání zaměstnanců úřadu a PO</t>
  </si>
  <si>
    <t>Bc. Fejfarová</t>
  </si>
  <si>
    <t>Programy sociálních služeb</t>
  </si>
  <si>
    <t>PROGAMY 1,2 - zájmové organizace - provozní</t>
  </si>
  <si>
    <t>PROGRAMY 3 - zájmové organizace - investiční</t>
  </si>
  <si>
    <t xml:space="preserve">PROGRAMY - městské slavnosti </t>
  </si>
  <si>
    <t>ORJ 50 tajemník- vzdělávání,odborné konzultace ,audity PO</t>
  </si>
  <si>
    <t>Splátky úvěru  Česká spořitelna Přednádraží ( splatnost  2025)</t>
  </si>
  <si>
    <t>Dotace MPSV - Anna - sociální služby pro seniory</t>
  </si>
  <si>
    <t>Dotace Radosti a strasti ZŠ</t>
  </si>
  <si>
    <t>Dotace MŠMT</t>
  </si>
  <si>
    <t>Dotace úřad práce - vytvořená pracovní místa</t>
  </si>
  <si>
    <t>Dotace ministerstvo kultury - městská památková zóna</t>
  </si>
  <si>
    <t>Dům pro seniory ANNA - dotace MPSV</t>
  </si>
  <si>
    <t>Výdaje provozní - Radosti a strasti ZŠ</t>
  </si>
  <si>
    <t>Osobní náklady z dotace MŠMT - pracovníci ICM</t>
  </si>
  <si>
    <t xml:space="preserve">Zúčtování se státním rozpočtem </t>
  </si>
  <si>
    <t>Fond kultury, sportu a volného času</t>
  </si>
  <si>
    <t>Meziobecní spolupráce - náklady projektu</t>
  </si>
  <si>
    <t>Převod splátek obec Klučov - do VHF</t>
  </si>
  <si>
    <t>ORJ 22 správce radnice-provoz budov čp.70 a 56,opravy a údržba</t>
  </si>
  <si>
    <t>konzultantské, poradenské  služby - posudky,studie dopravy</t>
  </si>
  <si>
    <t>Propagace města - propagační a dárkové předměty, propagační služby</t>
  </si>
  <si>
    <t>Dotace rekonstrukce ul. V Chobotě, bez kanalizace,ul.Jatecká- doplatek z r.2014</t>
  </si>
  <si>
    <t>služby telekomunikací a radiotelekomunikací, internet včetně PO</t>
  </si>
  <si>
    <t>opravy komunikací a chodníků, zastávky, skládka,hrobová místa</t>
  </si>
  <si>
    <t>odstupné</t>
  </si>
  <si>
    <t>Přijatý krátkodobý úvěr - kontokorent do 9,6 mil. Kč</t>
  </si>
  <si>
    <t>Rekonstrukce chodníků ul. Jungmannova - 2.etapa a veřejné osvětlení</t>
  </si>
  <si>
    <t>Splátka přechodné finanční výpomoci Městské lesy z proplacené dotace</t>
  </si>
  <si>
    <t>Dotace Klučovská P+R- parkoviště, chodníky- investiční 7 900tis.Kč 40% uznatelných</t>
  </si>
  <si>
    <t xml:space="preserve">Projektová příprava </t>
  </si>
  <si>
    <t>Dopravní opatření - osvětelení přechodů, podat žádost o dotaci dotaci 1 500tis.,</t>
  </si>
  <si>
    <t>Dotace chodník Tuchorazská 900tis</t>
  </si>
  <si>
    <t>Rekonstrukce chodníku Tuchorazská -  žádost o dotaci 1200tis.</t>
  </si>
  <si>
    <t xml:space="preserve">Vnitřní správa - vzduchotechnika č.70 </t>
  </si>
  <si>
    <t>Vnitřní správa -  frankovací stroj</t>
  </si>
  <si>
    <t>Rekonstrukce chodníků Žitomířská</t>
  </si>
  <si>
    <t>Splátka poskytnutého investičního úvěru TJ Sokol</t>
  </si>
  <si>
    <t>Dopravní opatření - radar Klučovská - úsekové měření</t>
  </si>
  <si>
    <t>Spoluúčasti k dotacím -  z fondů Středočeský kraj</t>
  </si>
  <si>
    <t>Převod dotace zateplení budovy G Žižkova</t>
  </si>
  <si>
    <t>ORJ 65 oddělení kultury a propagace</t>
  </si>
  <si>
    <t xml:space="preserve">cestovné </t>
  </si>
  <si>
    <t>jubilea, odchody do důchodu</t>
  </si>
  <si>
    <t xml:space="preserve">příspěvek na stravování zaměstnanců 45 Kč na osobu a den </t>
  </si>
  <si>
    <t>Dotace na zateplení budovy KINA - akce bude financována ze střediska BH</t>
  </si>
  <si>
    <t>Dotace na zateplení budovy G  Žižkova - akce bude financována ze střediska BH</t>
  </si>
  <si>
    <t>Dotace rozšíření technologického centra 85% uznatelných - hardware a software pro MěÚ</t>
  </si>
  <si>
    <t>Dotace Sběrný dvůr - realizace v roce 2015 v lokalitě Liblice</t>
  </si>
  <si>
    <t xml:space="preserve">Technické služby - účelový příspěvek na splátky - odpadový vůz, vyskozdvižná plošina </t>
  </si>
  <si>
    <t>Převod proplacené dotace na středisko Městské lesy SZIF - realizováno v roce 2014</t>
  </si>
  <si>
    <t>Oprava a údržba Městská památková zóna - 2. etapa rekonstrukce městské hradby</t>
  </si>
  <si>
    <t xml:space="preserve">Převod dotace zateplení KINA na středisko BH  </t>
  </si>
  <si>
    <t>Rekonstrukce chodníky Klučovská , akce PARKOVIŠTĚ P+R Klučovská - dotace ve výši 6 500tis.Kč</t>
  </si>
  <si>
    <t>Sběrný dvůr- realizace za podpory dotace včetně vybavení - dotace ve výši  6 570tis.Kč</t>
  </si>
  <si>
    <t>Investice do výpočetní techniky , software GINIS EKO- rozšířšní technolog.centra dotace ve výši 5 000tis.Kč</t>
  </si>
  <si>
    <t>Přijatý investinčí úvěr Parkoviště Klučovská (předpoklad splátek 2016-2023)</t>
  </si>
  <si>
    <t>bankovní poplatky  (pojistné přesunuto na orj 20)</t>
  </si>
  <si>
    <t>právní a konzultační služby - audity PO</t>
  </si>
  <si>
    <t>opravy a udržování - vozidlo, technická zařízení pro MěP</t>
  </si>
  <si>
    <t>nákup ostatních služeb- příspěvek na stravenky, revize technických zařízení</t>
  </si>
  <si>
    <t>pojistné majetku, povinné ručení vozidla( přesunuto z orj 11)</t>
  </si>
  <si>
    <t>příspěvky na fasády památková zóna( přesunuto z orj 35)</t>
  </si>
  <si>
    <t>úroky úvěr ČMZRB - Krále Jiřího, Zborovská( přesunuto z orj 20)</t>
  </si>
  <si>
    <t>úroky úvěr Česká spořitelna - Přednádraží ( přesunuto z orj 20)</t>
  </si>
  <si>
    <t>úroky z úvěru KB - intenzifikace ČOV    ( přesunuto z orj 20)</t>
  </si>
  <si>
    <t>úroky z úvěru Parkoviště Klučovská- dle termínu čerpání</t>
  </si>
  <si>
    <t>MA 21 - opakující se akce z projektu přívětivý Český Brod a strategický plán</t>
  </si>
  <si>
    <t>náklady spojené s výkonem rozhodnutí - exekuce dle stavebního zákona</t>
  </si>
  <si>
    <t>příspěvky na fasády památková zóna ( přesunuto na orj 20)</t>
  </si>
  <si>
    <t>pohonné hmoty a maziva - služební vozidla</t>
  </si>
  <si>
    <t>Českobrodský zpravodaj ( výnos z inzerce v OHČ cca 270tis.)</t>
  </si>
  <si>
    <t xml:space="preserve">komunitní plánování - související činnosti </t>
  </si>
  <si>
    <t>sociální pojištění - zastupitelé</t>
  </si>
  <si>
    <t>příspěvek na využívání služebního psa- krmné dávky , povinné očkování</t>
  </si>
  <si>
    <t>opravy a udržování č.p 70 a 56 , malování , výměna dveří čp.56,úprava vchodu</t>
  </si>
  <si>
    <t>Dotace na realizaci opravy lesních cest po povodních SZIF- realizováno v r.2014 v městských lesích</t>
  </si>
  <si>
    <t>rop č.1 2015</t>
  </si>
  <si>
    <t>ropč.1</t>
  </si>
  <si>
    <t>Vnitřní správa - rekonstrukce archivu v areálu nemocnice</t>
  </si>
  <si>
    <t>Radosti a strasti  ZŠ - investiční výdaje rekonstrukce č.12</t>
  </si>
  <si>
    <t>2</t>
  </si>
  <si>
    <t>3</t>
  </si>
  <si>
    <t>4</t>
  </si>
  <si>
    <t>6</t>
  </si>
  <si>
    <t>7</t>
  </si>
  <si>
    <t>8</t>
  </si>
  <si>
    <t>9</t>
  </si>
  <si>
    <t>10</t>
  </si>
  <si>
    <t>12</t>
  </si>
  <si>
    <t>13</t>
  </si>
  <si>
    <t>14</t>
  </si>
  <si>
    <t>16</t>
  </si>
  <si>
    <t>17</t>
  </si>
  <si>
    <t>rop č.1</t>
  </si>
  <si>
    <t>18</t>
  </si>
  <si>
    <t>20</t>
  </si>
  <si>
    <t>Daň z příjmů práv. osob za obce( rozp. 2 670tis., ML 69 tis.,-BH 371tis. OHČ 280tis.)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</si>
</sst>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_-* #,##0.0\ _K_č_-;\-* #,##0.0\ _K_č_-;_-* &quot;-&quot;?\ _K_č_-;_-@_-"/>
    <numFmt numFmtId="168" formatCode="#,##0.00\ &quot;Kč&quot;"/>
    <numFmt numFmtId="169" formatCode="[$-405]d\.\ mmmm\ yyyy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2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4" fontId="6" fillId="33" borderId="11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4" fontId="6" fillId="33" borderId="13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right" vertical="justify"/>
    </xf>
    <xf numFmtId="4" fontId="6" fillId="33" borderId="11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4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4" fontId="7" fillId="33" borderId="11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4" fontId="6" fillId="33" borderId="18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164" fontId="6" fillId="33" borderId="14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164" fontId="5" fillId="33" borderId="24" xfId="0" applyNumberFormat="1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/>
    </xf>
    <xf numFmtId="0" fontId="9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Alignment="1">
      <alignment horizontal="center"/>
    </xf>
    <xf numFmtId="164" fontId="6" fillId="33" borderId="15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164" fontId="8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/>
    </xf>
    <xf numFmtId="4" fontId="8" fillId="33" borderId="11" xfId="0" applyNumberFormat="1" applyFont="1" applyFill="1" applyBorder="1" applyAlignment="1">
      <alignment horizontal="right"/>
    </xf>
    <xf numFmtId="164" fontId="8" fillId="33" borderId="15" xfId="0" applyNumberFormat="1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center"/>
    </xf>
    <xf numFmtId="4" fontId="6" fillId="33" borderId="30" xfId="0" applyNumberFormat="1" applyFont="1" applyFill="1" applyBorder="1" applyAlignment="1">
      <alignment/>
    </xf>
    <xf numFmtId="4" fontId="6" fillId="33" borderId="29" xfId="0" applyNumberFormat="1" applyFont="1" applyFill="1" applyBorder="1" applyAlignment="1">
      <alignment horizontal="right"/>
    </xf>
    <xf numFmtId="14" fontId="6" fillId="33" borderId="0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4" fontId="4" fillId="33" borderId="15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0" fontId="4" fillId="0" borderId="31" xfId="0" applyFont="1" applyBorder="1" applyAlignment="1">
      <alignment/>
    </xf>
    <xf numFmtId="0" fontId="5" fillId="34" borderId="11" xfId="0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5" fillId="34" borderId="15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4" fontId="6" fillId="34" borderId="12" xfId="0" applyNumberFormat="1" applyFont="1" applyFill="1" applyBorder="1" applyAlignment="1">
      <alignment horizontal="right"/>
    </xf>
    <xf numFmtId="0" fontId="5" fillId="34" borderId="15" xfId="0" applyFont="1" applyFill="1" applyBorder="1" applyAlignment="1">
      <alignment/>
    </xf>
    <xf numFmtId="4" fontId="6" fillId="34" borderId="14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32" xfId="0" applyFont="1" applyBorder="1" applyAlignment="1">
      <alignment/>
    </xf>
    <xf numFmtId="0" fontId="3" fillId="0" borderId="10" xfId="0" applyFont="1" applyBorder="1" applyAlignment="1">
      <alignment/>
    </xf>
    <xf numFmtId="4" fontId="6" fillId="35" borderId="11" xfId="0" applyNumberFormat="1" applyFont="1" applyFill="1" applyBorder="1" applyAlignment="1">
      <alignment/>
    </xf>
    <xf numFmtId="4" fontId="6" fillId="33" borderId="15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35" borderId="11" xfId="0" applyNumberFormat="1" applyFont="1" applyFill="1" applyBorder="1" applyAlignment="1">
      <alignment horizontal="right"/>
    </xf>
    <xf numFmtId="4" fontId="6" fillId="33" borderId="24" xfId="0" applyNumberFormat="1" applyFont="1" applyFill="1" applyBorder="1" applyAlignment="1">
      <alignment/>
    </xf>
    <xf numFmtId="164" fontId="6" fillId="33" borderId="24" xfId="0" applyNumberFormat="1" applyFont="1" applyFill="1" applyBorder="1" applyAlignment="1">
      <alignment/>
    </xf>
    <xf numFmtId="4" fontId="6" fillId="34" borderId="24" xfId="0" applyNumberFormat="1" applyFont="1" applyFill="1" applyBorder="1" applyAlignment="1">
      <alignment horizontal="right"/>
    </xf>
    <xf numFmtId="4" fontId="6" fillId="34" borderId="1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4" fontId="4" fillId="35" borderId="15" xfId="0" applyNumberFormat="1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4" fontId="6" fillId="35" borderId="11" xfId="0" applyNumberFormat="1" applyFont="1" applyFill="1" applyBorder="1" applyAlignment="1">
      <alignment horizontal="right" vertical="justify"/>
    </xf>
    <xf numFmtId="4" fontId="6" fillId="34" borderId="15" xfId="0" applyNumberFormat="1" applyFont="1" applyFill="1" applyBorder="1" applyAlignment="1">
      <alignment horizontal="right"/>
    </xf>
    <xf numFmtId="4" fontId="6" fillId="34" borderId="24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4" fontId="6" fillId="34" borderId="0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 horizontal="left"/>
    </xf>
    <xf numFmtId="4" fontId="5" fillId="35" borderId="11" xfId="0" applyNumberFormat="1" applyFont="1" applyFill="1" applyBorder="1" applyAlignment="1">
      <alignment horizontal="left"/>
    </xf>
    <xf numFmtId="4" fontId="5" fillId="34" borderId="0" xfId="0" applyNumberFormat="1" applyFont="1" applyFill="1" applyBorder="1" applyAlignment="1">
      <alignment horizontal="left"/>
    </xf>
    <xf numFmtId="49" fontId="5" fillId="34" borderId="11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35" borderId="11" xfId="0" applyNumberFormat="1" applyFont="1" applyFill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0" fontId="3" fillId="35" borderId="3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8"/>
  <sheetViews>
    <sheetView tabSelected="1" view="pageLayout" zoomScaleNormal="125" workbookViewId="0" topLeftCell="A1">
      <selection activeCell="B9" sqref="B9"/>
    </sheetView>
  </sheetViews>
  <sheetFormatPr defaultColWidth="9.00390625" defaultRowHeight="12.75"/>
  <cols>
    <col min="1" max="1" width="3.75390625" style="56" customWidth="1"/>
    <col min="2" max="2" width="66.375" style="50" customWidth="1"/>
    <col min="3" max="3" width="9.25390625" style="31" customWidth="1"/>
    <col min="4" max="4" width="9.375" style="31" customWidth="1"/>
    <col min="5" max="5" width="6.75390625" style="126" customWidth="1"/>
    <col min="6" max="6" width="4.625" style="120" customWidth="1"/>
    <col min="7" max="9" width="9.125" style="51" customWidth="1"/>
    <col min="10" max="16384" width="9.125" style="50" customWidth="1"/>
  </cols>
  <sheetData>
    <row r="1" spans="2:4" ht="15.75" customHeight="1">
      <c r="B1" s="35" t="s">
        <v>0</v>
      </c>
      <c r="C1" s="74"/>
      <c r="D1" s="74"/>
    </row>
    <row r="2" spans="1:4" ht="15.75" customHeight="1" thickBot="1">
      <c r="A2" s="57"/>
      <c r="B2" s="36" t="s">
        <v>1</v>
      </c>
      <c r="C2" s="75">
        <v>2015</v>
      </c>
      <c r="D2" s="115" t="s">
        <v>271</v>
      </c>
    </row>
    <row r="3" spans="1:6" ht="15.75" customHeight="1">
      <c r="A3" s="58">
        <v>1</v>
      </c>
      <c r="B3" s="12" t="s">
        <v>2</v>
      </c>
      <c r="C3" s="13">
        <v>31500</v>
      </c>
      <c r="D3" s="104">
        <v>32000</v>
      </c>
      <c r="E3" s="127">
        <v>500</v>
      </c>
      <c r="F3" s="129">
        <v>1</v>
      </c>
    </row>
    <row r="4" spans="1:6" ht="15.75" customHeight="1">
      <c r="A4" s="58">
        <v>2</v>
      </c>
      <c r="B4" s="14" t="s">
        <v>3</v>
      </c>
      <c r="C4" s="15">
        <v>17000</v>
      </c>
      <c r="D4" s="13">
        <v>17000</v>
      </c>
      <c r="F4" s="130"/>
    </row>
    <row r="5" spans="1:6" ht="15.75" customHeight="1">
      <c r="A5" s="58">
        <v>3</v>
      </c>
      <c r="B5" s="14" t="s">
        <v>4</v>
      </c>
      <c r="C5" s="15">
        <v>1400</v>
      </c>
      <c r="D5" s="105">
        <v>1400</v>
      </c>
      <c r="F5" s="130"/>
    </row>
    <row r="6" spans="1:6" ht="15.75" customHeight="1">
      <c r="A6" s="58">
        <v>4</v>
      </c>
      <c r="B6" s="14" t="s">
        <v>5</v>
      </c>
      <c r="C6" s="15">
        <v>1600</v>
      </c>
      <c r="D6" s="104">
        <v>1800</v>
      </c>
      <c r="E6" s="127">
        <v>200</v>
      </c>
      <c r="F6" s="129" t="s">
        <v>275</v>
      </c>
    </row>
    <row r="7" spans="1:6" ht="15.75" customHeight="1">
      <c r="A7" s="58">
        <v>5</v>
      </c>
      <c r="B7" s="14" t="s">
        <v>6</v>
      </c>
      <c r="C7" s="15">
        <v>15500</v>
      </c>
      <c r="D7" s="104">
        <v>16000</v>
      </c>
      <c r="E7" s="127">
        <v>500</v>
      </c>
      <c r="F7" s="129" t="s">
        <v>276</v>
      </c>
    </row>
    <row r="8" spans="1:6" ht="15.75" customHeight="1">
      <c r="A8" s="58">
        <v>6</v>
      </c>
      <c r="B8" s="14" t="s">
        <v>291</v>
      </c>
      <c r="C8" s="15">
        <v>3000</v>
      </c>
      <c r="D8" s="104">
        <v>3390</v>
      </c>
      <c r="E8" s="127">
        <v>390</v>
      </c>
      <c r="F8" s="129" t="s">
        <v>277</v>
      </c>
    </row>
    <row r="9" spans="1:4" ht="15.75" customHeight="1">
      <c r="A9" s="58">
        <v>7</v>
      </c>
      <c r="B9" s="14" t="s">
        <v>7</v>
      </c>
      <c r="C9" s="15">
        <v>5600</v>
      </c>
      <c r="D9" s="13">
        <v>5600</v>
      </c>
    </row>
    <row r="10" spans="1:4" ht="15.75" customHeight="1">
      <c r="A10" s="58">
        <v>8</v>
      </c>
      <c r="B10" s="14" t="s">
        <v>161</v>
      </c>
      <c r="C10" s="15">
        <v>300</v>
      </c>
      <c r="D10" s="15">
        <v>300</v>
      </c>
    </row>
    <row r="11" spans="1:4" ht="15.75" customHeight="1">
      <c r="A11" s="58">
        <v>9</v>
      </c>
      <c r="B11" s="14" t="s">
        <v>186</v>
      </c>
      <c r="C11" s="15">
        <v>3000</v>
      </c>
      <c r="D11" s="15">
        <v>3000</v>
      </c>
    </row>
    <row r="12" spans="1:4" ht="15.75" customHeight="1">
      <c r="A12" s="58">
        <v>10</v>
      </c>
      <c r="B12" s="14" t="s">
        <v>162</v>
      </c>
      <c r="C12" s="15">
        <v>0</v>
      </c>
      <c r="D12" s="15">
        <v>0</v>
      </c>
    </row>
    <row r="13" spans="1:4" ht="15.75" customHeight="1">
      <c r="A13" s="58">
        <v>11</v>
      </c>
      <c r="B13" s="14" t="s">
        <v>8</v>
      </c>
      <c r="C13" s="15">
        <v>4500</v>
      </c>
      <c r="D13" s="15">
        <v>4500</v>
      </c>
    </row>
    <row r="14" spans="1:4" ht="15.75" customHeight="1">
      <c r="A14" s="58">
        <v>12</v>
      </c>
      <c r="B14" s="14" t="s">
        <v>9</v>
      </c>
      <c r="C14" s="15">
        <v>3200</v>
      </c>
      <c r="D14" s="15">
        <v>3200</v>
      </c>
    </row>
    <row r="15" spans="1:4" ht="15.75" customHeight="1">
      <c r="A15" s="58">
        <v>13</v>
      </c>
      <c r="B15" s="25" t="s">
        <v>104</v>
      </c>
      <c r="C15" s="15">
        <v>700</v>
      </c>
      <c r="D15" s="15">
        <v>700</v>
      </c>
    </row>
    <row r="16" spans="1:4" ht="15.75" customHeight="1">
      <c r="A16" s="58">
        <v>14</v>
      </c>
      <c r="B16" s="25" t="s">
        <v>105</v>
      </c>
      <c r="C16" s="15">
        <v>140</v>
      </c>
      <c r="D16" s="15">
        <v>140</v>
      </c>
    </row>
    <row r="17" spans="1:4" ht="15.75" customHeight="1">
      <c r="A17" s="58">
        <v>15</v>
      </c>
      <c r="B17" s="25" t="s">
        <v>106</v>
      </c>
      <c r="C17" s="15">
        <v>300</v>
      </c>
      <c r="D17" s="15">
        <v>300</v>
      </c>
    </row>
    <row r="18" spans="1:4" ht="15.75" customHeight="1" thickBot="1">
      <c r="A18" s="58">
        <v>16</v>
      </c>
      <c r="B18" s="37" t="s">
        <v>107</v>
      </c>
      <c r="C18" s="15">
        <v>150</v>
      </c>
      <c r="D18" s="15">
        <v>150</v>
      </c>
    </row>
    <row r="19" spans="2:4" ht="15.75" customHeight="1" thickBot="1" thickTop="1">
      <c r="B19" s="38" t="s">
        <v>10</v>
      </c>
      <c r="C19" s="32">
        <f>SUM(C3:C18)</f>
        <v>87890</v>
      </c>
      <c r="D19" s="32">
        <f>SUM(D3:D18)</f>
        <v>89480</v>
      </c>
    </row>
    <row r="20" spans="1:4" ht="15.75" customHeight="1">
      <c r="A20" s="58">
        <v>17</v>
      </c>
      <c r="B20" s="14" t="s">
        <v>11</v>
      </c>
      <c r="C20" s="72">
        <v>20</v>
      </c>
      <c r="D20" s="72">
        <v>20</v>
      </c>
    </row>
    <row r="21" spans="1:4" ht="15.75" customHeight="1">
      <c r="A21" s="58">
        <v>18</v>
      </c>
      <c r="B21" s="14" t="s">
        <v>12</v>
      </c>
      <c r="C21" s="15">
        <v>2000</v>
      </c>
      <c r="D21" s="15">
        <v>2000</v>
      </c>
    </row>
    <row r="22" spans="1:4" ht="15.75" customHeight="1">
      <c r="A22" s="58">
        <v>19</v>
      </c>
      <c r="B22" s="14" t="s">
        <v>163</v>
      </c>
      <c r="C22" s="15">
        <v>400</v>
      </c>
      <c r="D22" s="15">
        <v>400</v>
      </c>
    </row>
    <row r="23" spans="1:4" ht="15.75" customHeight="1">
      <c r="A23" s="58">
        <v>20</v>
      </c>
      <c r="B23" s="14" t="s">
        <v>13</v>
      </c>
      <c r="C23" s="15">
        <v>95</v>
      </c>
      <c r="D23" s="15">
        <v>95</v>
      </c>
    </row>
    <row r="24" spans="1:4" ht="15.75" customHeight="1" thickBot="1">
      <c r="A24" s="58">
        <v>21</v>
      </c>
      <c r="B24" s="14" t="s">
        <v>14</v>
      </c>
      <c r="C24" s="17">
        <v>5</v>
      </c>
      <c r="D24" s="17">
        <v>5</v>
      </c>
    </row>
    <row r="25" spans="2:4" ht="15.75" customHeight="1" thickBot="1" thickTop="1">
      <c r="B25" s="39" t="s">
        <v>15</v>
      </c>
      <c r="C25" s="33">
        <f>SUM(C20:C24)</f>
        <v>2520</v>
      </c>
      <c r="D25" s="33">
        <f>SUM(D20:D24)</f>
        <v>2520</v>
      </c>
    </row>
    <row r="26" spans="2:4" ht="15.75" customHeight="1" thickTop="1">
      <c r="B26" s="40"/>
      <c r="C26" s="18"/>
      <c r="D26" s="109"/>
    </row>
    <row r="27" spans="1:6" ht="15.75" customHeight="1">
      <c r="A27" s="58">
        <v>22</v>
      </c>
      <c r="B27" s="14" t="s">
        <v>16</v>
      </c>
      <c r="C27" s="15">
        <v>15200</v>
      </c>
      <c r="D27" s="104">
        <v>15381.2</v>
      </c>
      <c r="E27" s="127">
        <v>181.2</v>
      </c>
      <c r="F27" s="129">
        <v>5</v>
      </c>
    </row>
    <row r="28" spans="1:6" ht="15.75" customHeight="1">
      <c r="A28" s="58">
        <v>23</v>
      </c>
      <c r="B28" s="14" t="s">
        <v>113</v>
      </c>
      <c r="C28" s="15">
        <v>1600</v>
      </c>
      <c r="D28" s="13">
        <v>1600</v>
      </c>
      <c r="F28" s="130"/>
    </row>
    <row r="29" spans="1:6" ht="15.75" customHeight="1">
      <c r="A29" s="58">
        <v>24</v>
      </c>
      <c r="B29" s="14" t="s">
        <v>112</v>
      </c>
      <c r="C29" s="15">
        <v>80</v>
      </c>
      <c r="D29" s="15">
        <v>80</v>
      </c>
      <c r="F29" s="130"/>
    </row>
    <row r="30" spans="1:6" ht="15.75" customHeight="1">
      <c r="A30" s="58">
        <v>25</v>
      </c>
      <c r="B30" s="14" t="s">
        <v>136</v>
      </c>
      <c r="C30" s="15">
        <v>500</v>
      </c>
      <c r="D30" s="15">
        <v>500</v>
      </c>
      <c r="F30" s="130"/>
    </row>
    <row r="31" spans="1:6" ht="15.75" customHeight="1">
      <c r="A31" s="58">
        <v>26</v>
      </c>
      <c r="B31" s="14" t="s">
        <v>137</v>
      </c>
      <c r="C31" s="15">
        <v>3000</v>
      </c>
      <c r="D31" s="15">
        <v>3000</v>
      </c>
      <c r="F31" s="130"/>
    </row>
    <row r="32" spans="1:6" ht="15.75" customHeight="1">
      <c r="A32" s="58">
        <v>27</v>
      </c>
      <c r="B32" s="14" t="s">
        <v>123</v>
      </c>
      <c r="C32" s="15">
        <v>250</v>
      </c>
      <c r="D32" s="15">
        <v>250</v>
      </c>
      <c r="F32" s="130"/>
    </row>
    <row r="33" spans="1:6" ht="15.75" customHeight="1">
      <c r="A33" s="58">
        <v>28</v>
      </c>
      <c r="B33" s="14" t="s">
        <v>222</v>
      </c>
      <c r="C33" s="15">
        <v>1000</v>
      </c>
      <c r="D33" s="15">
        <v>1000</v>
      </c>
      <c r="F33" s="130"/>
    </row>
    <row r="34" spans="1:6" ht="15.75" customHeight="1">
      <c r="A34" s="58">
        <v>29</v>
      </c>
      <c r="B34" s="14" t="s">
        <v>231</v>
      </c>
      <c r="C34" s="15">
        <v>100</v>
      </c>
      <c r="D34" s="15">
        <v>100</v>
      </c>
      <c r="F34" s="130"/>
    </row>
    <row r="35" spans="1:6" ht="15.75" customHeight="1">
      <c r="A35" s="58">
        <v>30</v>
      </c>
      <c r="B35" s="14" t="s">
        <v>111</v>
      </c>
      <c r="C35" s="15">
        <v>750</v>
      </c>
      <c r="D35" s="15">
        <v>750</v>
      </c>
      <c r="F35" s="130"/>
    </row>
    <row r="36" spans="1:6" ht="15.75" customHeight="1">
      <c r="A36" s="58">
        <v>31</v>
      </c>
      <c r="B36" s="14" t="s">
        <v>155</v>
      </c>
      <c r="C36" s="15">
        <v>540</v>
      </c>
      <c r="D36" s="15">
        <v>540</v>
      </c>
      <c r="F36" s="130"/>
    </row>
    <row r="37" spans="1:6" ht="15.75" customHeight="1">
      <c r="A37" s="58">
        <v>32</v>
      </c>
      <c r="B37" s="14" t="s">
        <v>201</v>
      </c>
      <c r="C37" s="15">
        <v>0</v>
      </c>
      <c r="D37" s="15">
        <v>0</v>
      </c>
      <c r="F37" s="130"/>
    </row>
    <row r="38" spans="1:6" ht="15.75" customHeight="1">
      <c r="A38" s="58">
        <v>33</v>
      </c>
      <c r="B38" s="14" t="s">
        <v>164</v>
      </c>
      <c r="C38" s="15">
        <v>150</v>
      </c>
      <c r="D38" s="15">
        <v>150</v>
      </c>
      <c r="F38" s="130"/>
    </row>
    <row r="39" spans="1:6" ht="15.75" customHeight="1">
      <c r="A39" s="58">
        <v>34</v>
      </c>
      <c r="B39" s="14" t="s">
        <v>178</v>
      </c>
      <c r="C39" s="15">
        <v>800</v>
      </c>
      <c r="D39" s="105">
        <v>800</v>
      </c>
      <c r="F39" s="130"/>
    </row>
    <row r="40" spans="1:6" ht="15.75" customHeight="1">
      <c r="A40" s="58">
        <v>35</v>
      </c>
      <c r="B40" s="14" t="s">
        <v>202</v>
      </c>
      <c r="C40" s="15">
        <v>0</v>
      </c>
      <c r="D40" s="104">
        <v>8900</v>
      </c>
      <c r="E40" s="127">
        <v>8900</v>
      </c>
      <c r="F40" s="129" t="s">
        <v>278</v>
      </c>
    </row>
    <row r="41" spans="1:6" ht="15.75" customHeight="1">
      <c r="A41" s="58">
        <v>36</v>
      </c>
      <c r="B41" s="14" t="s">
        <v>157</v>
      </c>
      <c r="C41" s="15">
        <v>600</v>
      </c>
      <c r="D41" s="105">
        <v>600</v>
      </c>
      <c r="F41" s="130"/>
    </row>
    <row r="42" spans="1:6" ht="15.75" customHeight="1">
      <c r="A42" s="58">
        <v>37</v>
      </c>
      <c r="B42" s="14" t="s">
        <v>203</v>
      </c>
      <c r="C42" s="15">
        <v>0</v>
      </c>
      <c r="D42" s="104">
        <v>285</v>
      </c>
      <c r="E42" s="127">
        <v>285</v>
      </c>
      <c r="F42" s="129" t="s">
        <v>279</v>
      </c>
    </row>
    <row r="43" spans="1:6" ht="15.75" customHeight="1">
      <c r="A43" s="58">
        <v>38</v>
      </c>
      <c r="B43" s="25" t="s">
        <v>204</v>
      </c>
      <c r="C43" s="15">
        <v>0</v>
      </c>
      <c r="D43" s="108">
        <v>0</v>
      </c>
      <c r="F43" s="130"/>
    </row>
    <row r="44" spans="1:6" ht="15.75" customHeight="1">
      <c r="A44" s="58">
        <v>39</v>
      </c>
      <c r="B44" s="25" t="s">
        <v>205</v>
      </c>
      <c r="C44" s="83">
        <v>0</v>
      </c>
      <c r="D44" s="104">
        <v>985</v>
      </c>
      <c r="E44" s="127">
        <v>985</v>
      </c>
      <c r="F44" s="129" t="s">
        <v>280</v>
      </c>
    </row>
    <row r="45" spans="1:4" ht="15.75" customHeight="1">
      <c r="A45" s="58">
        <v>40</v>
      </c>
      <c r="B45" s="14" t="s">
        <v>239</v>
      </c>
      <c r="C45" s="83">
        <v>3500</v>
      </c>
      <c r="D45" s="106">
        <v>3500</v>
      </c>
    </row>
    <row r="46" spans="1:4" ht="15.75" customHeight="1">
      <c r="A46" s="58">
        <v>41</v>
      </c>
      <c r="B46" s="14" t="s">
        <v>240</v>
      </c>
      <c r="C46" s="83">
        <v>5000</v>
      </c>
      <c r="D46" s="83">
        <v>5000</v>
      </c>
    </row>
    <row r="47" spans="1:4" ht="15.75" customHeight="1">
      <c r="A47" s="58">
        <v>42</v>
      </c>
      <c r="B47" s="14" t="s">
        <v>270</v>
      </c>
      <c r="C47" s="83">
        <v>1300</v>
      </c>
      <c r="D47" s="83">
        <v>1300</v>
      </c>
    </row>
    <row r="48" spans="1:4" ht="15.75" customHeight="1">
      <c r="A48" s="58">
        <v>43</v>
      </c>
      <c r="B48" s="124" t="s">
        <v>223</v>
      </c>
      <c r="C48" s="91">
        <v>6500</v>
      </c>
      <c r="D48" s="91">
        <v>6500</v>
      </c>
    </row>
    <row r="49" spans="1:4" ht="15.75" customHeight="1">
      <c r="A49" s="121"/>
      <c r="B49" s="122"/>
      <c r="C49" s="123"/>
      <c r="D49" s="123"/>
    </row>
    <row r="50" spans="1:4" ht="15.75" customHeight="1">
      <c r="A50" s="58">
        <v>44</v>
      </c>
      <c r="B50" s="124" t="s">
        <v>241</v>
      </c>
      <c r="C50" s="91">
        <v>5000</v>
      </c>
      <c r="D50" s="91">
        <v>5000</v>
      </c>
    </row>
    <row r="51" spans="1:4" ht="15.75" customHeight="1">
      <c r="A51" s="58">
        <v>45</v>
      </c>
      <c r="B51" s="93" t="s">
        <v>226</v>
      </c>
      <c r="C51" s="92">
        <v>0</v>
      </c>
      <c r="D51" s="92">
        <v>0</v>
      </c>
    </row>
    <row r="52" spans="1:4" ht="15.75" customHeight="1">
      <c r="A52" s="58">
        <v>46</v>
      </c>
      <c r="B52" s="93" t="s">
        <v>242</v>
      </c>
      <c r="C52" s="91">
        <v>6570</v>
      </c>
      <c r="D52" s="91">
        <v>6570</v>
      </c>
    </row>
    <row r="53" spans="1:6" ht="15.75" customHeight="1">
      <c r="A53" s="58">
        <v>47</v>
      </c>
      <c r="B53" s="93" t="s">
        <v>216</v>
      </c>
      <c r="C53" s="91">
        <v>6400</v>
      </c>
      <c r="D53" s="104">
        <v>6480</v>
      </c>
      <c r="E53" s="127">
        <v>80</v>
      </c>
      <c r="F53" s="129" t="s">
        <v>281</v>
      </c>
    </row>
    <row r="54" spans="1:6" ht="15.75" customHeight="1" thickBot="1">
      <c r="A54" s="58">
        <v>48</v>
      </c>
      <c r="B54" s="94" t="s">
        <v>17</v>
      </c>
      <c r="C54" s="91">
        <f>SUM(C27:C53)</f>
        <v>58840</v>
      </c>
      <c r="D54" s="111">
        <f>SUM(D27:D53)</f>
        <v>69271.2</v>
      </c>
      <c r="F54" s="130"/>
    </row>
    <row r="55" spans="1:6" ht="15.75" customHeight="1" thickBot="1">
      <c r="A55" s="58"/>
      <c r="B55" s="42" t="s">
        <v>18</v>
      </c>
      <c r="C55" s="34">
        <f>SUM(C54,C25,C19,C26)</f>
        <v>149250</v>
      </c>
      <c r="D55" s="34">
        <f>SUM(D54,D25,D19,D26)</f>
        <v>161271.2</v>
      </c>
      <c r="F55" s="130"/>
    </row>
    <row r="56" spans="2:6" ht="15.75" customHeight="1">
      <c r="B56" s="43"/>
      <c r="C56" s="16"/>
      <c r="D56" s="16"/>
      <c r="F56" s="130"/>
    </row>
    <row r="57" spans="2:6" ht="15.75" customHeight="1">
      <c r="B57" s="35" t="s">
        <v>19</v>
      </c>
      <c r="C57" s="19"/>
      <c r="D57" s="19"/>
      <c r="F57" s="130"/>
    </row>
    <row r="58" spans="1:6" ht="15.75" customHeight="1" thickBot="1">
      <c r="A58" s="58"/>
      <c r="B58" s="36" t="s">
        <v>1</v>
      </c>
      <c r="C58" s="20"/>
      <c r="D58" s="116"/>
      <c r="F58" s="130"/>
    </row>
    <row r="59" spans="1:6" ht="15.75" customHeight="1">
      <c r="A59" s="58">
        <v>49</v>
      </c>
      <c r="B59" s="44" t="s">
        <v>20</v>
      </c>
      <c r="C59" s="21">
        <v>103</v>
      </c>
      <c r="D59" s="117">
        <v>4.2</v>
      </c>
      <c r="E59" s="127">
        <v>-98.8</v>
      </c>
      <c r="F59" s="129" t="s">
        <v>282</v>
      </c>
    </row>
    <row r="60" spans="1:6" ht="15.75" customHeight="1">
      <c r="A60" s="58">
        <v>50</v>
      </c>
      <c r="B60" s="14" t="s">
        <v>140</v>
      </c>
      <c r="C60" s="85">
        <v>2800</v>
      </c>
      <c r="D60" s="95">
        <v>2800</v>
      </c>
      <c r="F60" s="130"/>
    </row>
    <row r="61" spans="1:6" ht="15.75" customHeight="1">
      <c r="A61" s="58">
        <v>51</v>
      </c>
      <c r="B61" s="14" t="s">
        <v>206</v>
      </c>
      <c r="C61" s="22">
        <v>0</v>
      </c>
      <c r="D61" s="22">
        <v>0</v>
      </c>
      <c r="F61" s="130"/>
    </row>
    <row r="62" spans="1:4" ht="15.75" customHeight="1">
      <c r="A62" s="58">
        <v>52</v>
      </c>
      <c r="B62" s="14" t="s">
        <v>133</v>
      </c>
      <c r="C62" s="82">
        <v>12300</v>
      </c>
      <c r="D62" s="82">
        <v>12300</v>
      </c>
    </row>
    <row r="63" spans="1:4" ht="15.75" customHeight="1">
      <c r="A63" s="58">
        <v>53</v>
      </c>
      <c r="B63" s="14" t="s">
        <v>243</v>
      </c>
      <c r="C63" s="82">
        <v>1104</v>
      </c>
      <c r="D63" s="82">
        <v>1104</v>
      </c>
    </row>
    <row r="64" spans="1:4" ht="15.75" customHeight="1">
      <c r="A64" s="58">
        <v>54</v>
      </c>
      <c r="B64" s="14" t="s">
        <v>21</v>
      </c>
      <c r="C64" s="83">
        <v>2150</v>
      </c>
      <c r="D64" s="83">
        <v>2150</v>
      </c>
    </row>
    <row r="65" spans="1:4" ht="15.75" customHeight="1">
      <c r="A65" s="58">
        <v>55</v>
      </c>
      <c r="B65" s="14" t="s">
        <v>22</v>
      </c>
      <c r="C65" s="82">
        <v>1295</v>
      </c>
      <c r="D65" s="82">
        <v>1295</v>
      </c>
    </row>
    <row r="66" spans="1:4" ht="15.75" customHeight="1">
      <c r="A66" s="58">
        <v>56</v>
      </c>
      <c r="B66" s="14" t="s">
        <v>23</v>
      </c>
      <c r="C66" s="82">
        <v>1220</v>
      </c>
      <c r="D66" s="82">
        <v>1220</v>
      </c>
    </row>
    <row r="67" spans="1:4" ht="15.75" customHeight="1">
      <c r="A67" s="58">
        <v>57</v>
      </c>
      <c r="B67" s="14" t="s">
        <v>24</v>
      </c>
      <c r="C67" s="83">
        <v>678</v>
      </c>
      <c r="D67" s="83">
        <v>678</v>
      </c>
    </row>
    <row r="68" spans="1:4" ht="15.75" customHeight="1">
      <c r="A68" s="58">
        <v>58</v>
      </c>
      <c r="B68" s="14" t="s">
        <v>25</v>
      </c>
      <c r="C68" s="82">
        <v>5200</v>
      </c>
      <c r="D68" s="82">
        <v>5200</v>
      </c>
    </row>
    <row r="69" spans="1:4" ht="15.75" customHeight="1">
      <c r="A69" s="58">
        <v>59</v>
      </c>
      <c r="B69" s="14" t="s">
        <v>134</v>
      </c>
      <c r="C69" s="84">
        <v>4450</v>
      </c>
      <c r="D69" s="84">
        <v>4450</v>
      </c>
    </row>
    <row r="70" spans="1:4" ht="15.75" customHeight="1">
      <c r="A70" s="59"/>
      <c r="B70" s="45" t="s">
        <v>26</v>
      </c>
      <c r="C70" s="67">
        <f>SUM(C60:C69)</f>
        <v>31197</v>
      </c>
      <c r="D70" s="67">
        <f>SUM(D60:D69)</f>
        <v>31197</v>
      </c>
    </row>
    <row r="71" spans="1:4" ht="15.75" customHeight="1">
      <c r="A71" s="59">
        <v>60</v>
      </c>
      <c r="B71" s="25" t="s">
        <v>244</v>
      </c>
      <c r="C71" s="24">
        <v>1300</v>
      </c>
      <c r="D71" s="24">
        <v>1300</v>
      </c>
    </row>
    <row r="72" spans="1:4" ht="15.75" customHeight="1">
      <c r="A72" s="59">
        <v>61</v>
      </c>
      <c r="B72" s="25" t="s">
        <v>131</v>
      </c>
      <c r="C72" s="22">
        <v>2200</v>
      </c>
      <c r="D72" s="23">
        <v>2200</v>
      </c>
    </row>
    <row r="73" spans="1:6" ht="15.75" customHeight="1">
      <c r="A73" s="58">
        <v>62</v>
      </c>
      <c r="B73" s="14" t="s">
        <v>245</v>
      </c>
      <c r="C73" s="22">
        <v>1000</v>
      </c>
      <c r="D73" s="107">
        <v>1985</v>
      </c>
      <c r="E73" s="127">
        <v>985</v>
      </c>
      <c r="F73" s="129">
        <v>11</v>
      </c>
    </row>
    <row r="74" spans="1:6" ht="15.75" customHeight="1">
      <c r="A74" s="58">
        <v>63</v>
      </c>
      <c r="B74" s="14" t="s">
        <v>45</v>
      </c>
      <c r="C74" s="22">
        <v>300</v>
      </c>
      <c r="D74" s="110">
        <v>300</v>
      </c>
      <c r="F74" s="130"/>
    </row>
    <row r="75" spans="1:6" ht="15.75" customHeight="1">
      <c r="A75" s="58">
        <v>64</v>
      </c>
      <c r="B75" s="14" t="s">
        <v>207</v>
      </c>
      <c r="C75" s="22">
        <v>0</v>
      </c>
      <c r="D75" s="107">
        <v>8715</v>
      </c>
      <c r="E75" s="127">
        <v>8715</v>
      </c>
      <c r="F75" s="129" t="s">
        <v>283</v>
      </c>
    </row>
    <row r="76" spans="1:6" ht="15.75" customHeight="1">
      <c r="A76" s="58">
        <v>65</v>
      </c>
      <c r="B76" s="14" t="s">
        <v>165</v>
      </c>
      <c r="C76" s="22">
        <v>150</v>
      </c>
      <c r="D76" s="24">
        <v>150</v>
      </c>
      <c r="F76" s="130"/>
    </row>
    <row r="77" spans="1:6" ht="15.75" customHeight="1">
      <c r="A77" s="58">
        <v>66</v>
      </c>
      <c r="B77" s="14" t="s">
        <v>124</v>
      </c>
      <c r="C77" s="22">
        <v>1870</v>
      </c>
      <c r="D77" s="22">
        <v>1870</v>
      </c>
      <c r="F77" s="130"/>
    </row>
    <row r="78" spans="1:6" ht="15.75" customHeight="1">
      <c r="A78" s="58">
        <v>67</v>
      </c>
      <c r="B78" s="14" t="s">
        <v>182</v>
      </c>
      <c r="C78" s="22">
        <v>34380</v>
      </c>
      <c r="D78" s="23">
        <v>34380</v>
      </c>
      <c r="F78" s="130"/>
    </row>
    <row r="79" spans="1:6" ht="15.75" customHeight="1">
      <c r="A79" s="58">
        <v>68</v>
      </c>
      <c r="B79" s="14" t="s">
        <v>208</v>
      </c>
      <c r="C79" s="22">
        <v>0</v>
      </c>
      <c r="D79" s="107">
        <v>285</v>
      </c>
      <c r="E79" s="127">
        <v>285</v>
      </c>
      <c r="F79" s="129" t="s">
        <v>284</v>
      </c>
    </row>
    <row r="80" spans="1:6" ht="15.75" customHeight="1">
      <c r="A80" s="58">
        <v>69</v>
      </c>
      <c r="B80" s="14" t="s">
        <v>210</v>
      </c>
      <c r="C80" s="22">
        <v>3000</v>
      </c>
      <c r="D80" s="24">
        <v>3000</v>
      </c>
      <c r="F80" s="130"/>
    </row>
    <row r="81" spans="1:6" ht="15.75" customHeight="1">
      <c r="A81" s="58">
        <v>70</v>
      </c>
      <c r="B81" s="14" t="s">
        <v>211</v>
      </c>
      <c r="C81" s="22">
        <v>800</v>
      </c>
      <c r="D81" s="23">
        <v>800</v>
      </c>
      <c r="F81" s="130"/>
    </row>
    <row r="82" spans="1:6" ht="15.75" customHeight="1">
      <c r="A82" s="58">
        <v>71</v>
      </c>
      <c r="B82" s="14" t="s">
        <v>209</v>
      </c>
      <c r="C82" s="22">
        <v>1000</v>
      </c>
      <c r="D82" s="107">
        <v>2670</v>
      </c>
      <c r="E82" s="127">
        <v>1670</v>
      </c>
      <c r="F82" s="129" t="s">
        <v>285</v>
      </c>
    </row>
    <row r="83" spans="1:4" ht="15.75" customHeight="1">
      <c r="A83" s="58">
        <v>72</v>
      </c>
      <c r="B83" s="14" t="s">
        <v>27</v>
      </c>
      <c r="C83" s="22">
        <v>1200</v>
      </c>
      <c r="D83" s="24">
        <v>1200</v>
      </c>
    </row>
    <row r="84" spans="1:4" ht="15.75" customHeight="1">
      <c r="A84" s="58"/>
      <c r="B84" s="14" t="s">
        <v>47</v>
      </c>
      <c r="C84" s="22">
        <f>SUM(C70:C83)</f>
        <v>78397</v>
      </c>
      <c r="D84" s="22">
        <f>SUM(D70:D83)</f>
        <v>90052</v>
      </c>
    </row>
    <row r="85" spans="1:4" ht="15.75" customHeight="1">
      <c r="A85" s="58"/>
      <c r="B85" s="61" t="s">
        <v>28</v>
      </c>
      <c r="C85" s="28"/>
      <c r="D85" s="28"/>
    </row>
    <row r="86" spans="1:4" ht="15.75" customHeight="1">
      <c r="A86" s="58">
        <v>73</v>
      </c>
      <c r="B86" s="14" t="s">
        <v>29</v>
      </c>
      <c r="C86" s="22">
        <v>1910</v>
      </c>
      <c r="D86" s="22">
        <v>1910</v>
      </c>
    </row>
    <row r="87" spans="1:4" ht="15.75" customHeight="1">
      <c r="A87" s="58">
        <v>74</v>
      </c>
      <c r="B87" s="14" t="s">
        <v>46</v>
      </c>
      <c r="C87" s="22">
        <v>5000</v>
      </c>
      <c r="D87" s="23">
        <v>5000</v>
      </c>
    </row>
    <row r="88" spans="1:6" ht="15.75" customHeight="1">
      <c r="A88" s="58">
        <v>75</v>
      </c>
      <c r="B88" s="14" t="s">
        <v>158</v>
      </c>
      <c r="C88" s="22">
        <v>2040</v>
      </c>
      <c r="D88" s="107">
        <v>1740</v>
      </c>
      <c r="E88" s="127">
        <v>-300</v>
      </c>
      <c r="F88" s="129">
        <v>15</v>
      </c>
    </row>
    <row r="89" spans="1:5" ht="15.75" customHeight="1">
      <c r="A89" s="58">
        <v>76</v>
      </c>
      <c r="B89" s="14" t="s">
        <v>159</v>
      </c>
      <c r="C89" s="22">
        <v>3000</v>
      </c>
      <c r="D89" s="85">
        <v>3000</v>
      </c>
      <c r="E89" s="128"/>
    </row>
    <row r="90" spans="1:5" ht="15.75" customHeight="1">
      <c r="A90" s="58">
        <v>77</v>
      </c>
      <c r="B90" s="14" t="s">
        <v>213</v>
      </c>
      <c r="C90" s="22">
        <v>2600</v>
      </c>
      <c r="D90" s="85">
        <v>2600</v>
      </c>
      <c r="E90" s="128"/>
    </row>
    <row r="91" spans="1:5" ht="15.75" customHeight="1">
      <c r="A91" s="58">
        <v>78</v>
      </c>
      <c r="B91" s="14" t="s">
        <v>30</v>
      </c>
      <c r="C91" s="22">
        <v>450</v>
      </c>
      <c r="D91" s="85">
        <v>450</v>
      </c>
      <c r="E91" s="128"/>
    </row>
    <row r="92" spans="1:4" ht="15.75" customHeight="1">
      <c r="A92" s="58">
        <v>79</v>
      </c>
      <c r="B92" s="14" t="s">
        <v>31</v>
      </c>
      <c r="C92" s="22">
        <v>2350</v>
      </c>
      <c r="D92" s="22">
        <v>2350</v>
      </c>
    </row>
    <row r="93" spans="1:4" ht="15.75" customHeight="1">
      <c r="A93" s="58">
        <v>80</v>
      </c>
      <c r="B93" s="14" t="s">
        <v>32</v>
      </c>
      <c r="C93" s="22">
        <v>800</v>
      </c>
      <c r="D93" s="23">
        <v>800</v>
      </c>
    </row>
    <row r="94" spans="1:6" ht="15.75" customHeight="1">
      <c r="A94" s="58">
        <v>81</v>
      </c>
      <c r="B94" s="14" t="s">
        <v>199</v>
      </c>
      <c r="C94" s="22">
        <v>900</v>
      </c>
      <c r="D94" s="107">
        <v>980</v>
      </c>
      <c r="E94" s="127">
        <v>80</v>
      </c>
      <c r="F94" s="129" t="s">
        <v>286</v>
      </c>
    </row>
    <row r="95" spans="1:4" ht="15.75" customHeight="1">
      <c r="A95" s="58">
        <v>82</v>
      </c>
      <c r="B95" s="26" t="s">
        <v>33</v>
      </c>
      <c r="C95" s="22">
        <v>800</v>
      </c>
      <c r="D95" s="24">
        <v>800</v>
      </c>
    </row>
    <row r="96" spans="1:4" ht="15.75" customHeight="1">
      <c r="A96" s="58">
        <v>83</v>
      </c>
      <c r="B96" s="26" t="s">
        <v>34</v>
      </c>
      <c r="C96" s="22">
        <v>750</v>
      </c>
      <c r="D96" s="22">
        <v>750</v>
      </c>
    </row>
    <row r="97" spans="1:4" ht="15.75" customHeight="1">
      <c r="A97" s="58">
        <v>84</v>
      </c>
      <c r="B97" s="26" t="s">
        <v>235</v>
      </c>
      <c r="C97" s="23">
        <v>800</v>
      </c>
      <c r="D97" s="23">
        <v>800</v>
      </c>
    </row>
    <row r="98" spans="1:4" ht="15.75" customHeight="1" thickBot="1">
      <c r="A98" s="59"/>
      <c r="B98" s="68" t="s">
        <v>35</v>
      </c>
      <c r="C98" s="23">
        <f>SUM(C86:C97)</f>
        <v>21400</v>
      </c>
      <c r="D98" s="23">
        <f>SUM(D86:D97)</f>
        <v>21180</v>
      </c>
    </row>
    <row r="99" spans="1:4" ht="15.75" customHeight="1" thickBot="1">
      <c r="A99" s="69"/>
      <c r="B99" s="70" t="s">
        <v>36</v>
      </c>
      <c r="C99" s="73">
        <f>SUM(C98,C70:C83,C59,BZ7627)</f>
        <v>99900</v>
      </c>
      <c r="D99" s="73">
        <f>SUM(D98,D70:D83,D59,CA7627)</f>
        <v>111236.2</v>
      </c>
    </row>
    <row r="100" spans="1:4" ht="15.75" customHeight="1">
      <c r="A100" s="125"/>
      <c r="B100" s="43"/>
      <c r="C100" s="16"/>
      <c r="D100" s="16"/>
    </row>
    <row r="101" spans="1:4" ht="15.75" customHeight="1">
      <c r="A101" s="125"/>
      <c r="B101" s="43"/>
      <c r="C101" s="16"/>
      <c r="D101" s="16"/>
    </row>
    <row r="102" spans="2:4" ht="15.75" customHeight="1">
      <c r="B102" s="35" t="s">
        <v>37</v>
      </c>
      <c r="C102" s="19"/>
      <c r="D102" s="19"/>
    </row>
    <row r="103" spans="1:4" ht="15.75" customHeight="1" thickBot="1">
      <c r="A103" s="58"/>
      <c r="B103" s="41" t="s">
        <v>1</v>
      </c>
      <c r="C103" s="20"/>
      <c r="D103" s="20"/>
    </row>
    <row r="104" spans="1:4" ht="15.75" customHeight="1">
      <c r="A104" s="58">
        <v>85</v>
      </c>
      <c r="B104" s="93" t="s">
        <v>189</v>
      </c>
      <c r="C104" s="95">
        <v>5000</v>
      </c>
      <c r="D104" s="110">
        <v>5000</v>
      </c>
    </row>
    <row r="105" spans="1:6" ht="15.75" customHeight="1">
      <c r="A105" s="58">
        <v>86</v>
      </c>
      <c r="B105" s="93" t="s">
        <v>274</v>
      </c>
      <c r="C105" s="95">
        <v>0</v>
      </c>
      <c r="D105" s="107">
        <v>185</v>
      </c>
      <c r="E105" s="127">
        <v>185</v>
      </c>
      <c r="F105" s="129" t="s">
        <v>287</v>
      </c>
    </row>
    <row r="106" spans="1:6" ht="15.75" customHeight="1">
      <c r="A106" s="58">
        <v>87</v>
      </c>
      <c r="B106" s="124" t="s">
        <v>122</v>
      </c>
      <c r="C106" s="85">
        <v>300</v>
      </c>
      <c r="D106" s="107">
        <v>400</v>
      </c>
      <c r="E106" s="127">
        <v>100</v>
      </c>
      <c r="F106" s="129" t="s">
        <v>289</v>
      </c>
    </row>
    <row r="107" spans="1:4" ht="15.75" customHeight="1">
      <c r="A107" s="58">
        <v>88</v>
      </c>
      <c r="B107" s="90" t="s">
        <v>246</v>
      </c>
      <c r="C107" s="91">
        <v>3500</v>
      </c>
      <c r="D107" s="111">
        <v>3500</v>
      </c>
    </row>
    <row r="108" spans="1:4" ht="15.75" customHeight="1">
      <c r="A108" s="58">
        <v>89</v>
      </c>
      <c r="B108" s="90" t="s">
        <v>234</v>
      </c>
      <c r="C108" s="91">
        <v>5000</v>
      </c>
      <c r="D108" s="91">
        <v>5000</v>
      </c>
    </row>
    <row r="109" spans="1:4" ht="15.75" customHeight="1">
      <c r="A109" s="58">
        <v>90</v>
      </c>
      <c r="B109" s="90" t="s">
        <v>212</v>
      </c>
      <c r="C109" s="91">
        <v>540</v>
      </c>
      <c r="D109" s="91">
        <v>540</v>
      </c>
    </row>
    <row r="110" spans="1:4" ht="15.75" customHeight="1">
      <c r="A110" s="58">
        <v>91</v>
      </c>
      <c r="B110" s="90" t="s">
        <v>225</v>
      </c>
      <c r="C110" s="92">
        <v>0</v>
      </c>
      <c r="D110" s="92">
        <v>0</v>
      </c>
    </row>
    <row r="111" spans="1:4" ht="15.75" customHeight="1">
      <c r="A111" s="58">
        <v>92</v>
      </c>
      <c r="B111" s="90" t="s">
        <v>232</v>
      </c>
      <c r="C111" s="91">
        <v>450</v>
      </c>
      <c r="D111" s="91">
        <v>450</v>
      </c>
    </row>
    <row r="112" spans="1:4" ht="15.75" customHeight="1">
      <c r="A112" s="58">
        <v>93</v>
      </c>
      <c r="B112" s="90" t="s">
        <v>229</v>
      </c>
      <c r="C112" s="91">
        <v>60</v>
      </c>
      <c r="D112" s="91">
        <v>60</v>
      </c>
    </row>
    <row r="113" spans="1:4" ht="15.75" customHeight="1">
      <c r="A113" s="58">
        <v>94</v>
      </c>
      <c r="B113" s="90" t="s">
        <v>228</v>
      </c>
      <c r="C113" s="91">
        <v>0</v>
      </c>
      <c r="D113" s="91">
        <v>0</v>
      </c>
    </row>
    <row r="114" spans="1:4" ht="15.75" customHeight="1">
      <c r="A114" s="58">
        <v>95</v>
      </c>
      <c r="B114" s="90" t="s">
        <v>273</v>
      </c>
      <c r="C114" s="91">
        <v>0</v>
      </c>
      <c r="D114" s="91">
        <v>0</v>
      </c>
    </row>
    <row r="115" spans="1:4" ht="15.75" customHeight="1">
      <c r="A115" s="58">
        <v>96</v>
      </c>
      <c r="B115" s="90" t="s">
        <v>221</v>
      </c>
      <c r="C115" s="85">
        <v>800</v>
      </c>
      <c r="D115" s="85">
        <v>800</v>
      </c>
    </row>
    <row r="116" spans="1:4" ht="15.75" customHeight="1">
      <c r="A116" s="58">
        <v>97</v>
      </c>
      <c r="B116" s="90" t="s">
        <v>247</v>
      </c>
      <c r="C116" s="85">
        <v>17000</v>
      </c>
      <c r="D116" s="85">
        <v>17000</v>
      </c>
    </row>
    <row r="117" spans="1:4" ht="15.75" customHeight="1">
      <c r="A117" s="58">
        <v>98</v>
      </c>
      <c r="B117" s="90" t="s">
        <v>227</v>
      </c>
      <c r="C117" s="85">
        <v>0</v>
      </c>
      <c r="D117" s="85">
        <v>0</v>
      </c>
    </row>
    <row r="118" spans="1:4" ht="15.75" customHeight="1">
      <c r="A118" s="58">
        <v>99</v>
      </c>
      <c r="B118" s="90" t="s">
        <v>248</v>
      </c>
      <c r="C118" s="85">
        <v>7800</v>
      </c>
      <c r="D118" s="118">
        <v>7800</v>
      </c>
    </row>
    <row r="119" spans="1:6" ht="15.75" customHeight="1">
      <c r="A119" s="58">
        <v>100</v>
      </c>
      <c r="B119" s="90" t="s">
        <v>230</v>
      </c>
      <c r="C119" s="85">
        <v>500</v>
      </c>
      <c r="D119" s="107">
        <v>800</v>
      </c>
      <c r="E119" s="127">
        <v>300</v>
      </c>
      <c r="F119" s="129">
        <v>19</v>
      </c>
    </row>
    <row r="120" spans="1:5" ht="15.75" customHeight="1">
      <c r="A120" s="58">
        <v>101</v>
      </c>
      <c r="B120" s="90" t="s">
        <v>233</v>
      </c>
      <c r="C120" s="85">
        <v>200</v>
      </c>
      <c r="D120" s="95">
        <v>200</v>
      </c>
      <c r="E120" s="128"/>
    </row>
    <row r="121" spans="1:4" ht="15.75" customHeight="1">
      <c r="A121" s="58">
        <v>102</v>
      </c>
      <c r="B121" s="90" t="s">
        <v>224</v>
      </c>
      <c r="C121" s="91">
        <v>3300</v>
      </c>
      <c r="D121" s="119">
        <v>3300</v>
      </c>
    </row>
    <row r="122" spans="1:6" ht="15.75" customHeight="1">
      <c r="A122" s="58">
        <v>103</v>
      </c>
      <c r="B122" s="90" t="s">
        <v>135</v>
      </c>
      <c r="C122" s="91">
        <v>500</v>
      </c>
      <c r="D122" s="104">
        <v>600</v>
      </c>
      <c r="E122" s="127">
        <v>100</v>
      </c>
      <c r="F122" s="129" t="s">
        <v>290</v>
      </c>
    </row>
    <row r="123" spans="1:4" ht="15.75" customHeight="1">
      <c r="A123" s="58">
        <v>104</v>
      </c>
      <c r="B123" s="90" t="s">
        <v>249</v>
      </c>
      <c r="C123" s="91">
        <v>6100</v>
      </c>
      <c r="D123" s="111">
        <v>6100</v>
      </c>
    </row>
    <row r="124" spans="1:4" ht="15.75" customHeight="1" thickBot="1">
      <c r="A124" s="59">
        <v>105</v>
      </c>
      <c r="B124" s="96" t="s">
        <v>144</v>
      </c>
      <c r="C124" s="97">
        <v>300</v>
      </c>
      <c r="D124" s="97">
        <v>300</v>
      </c>
    </row>
    <row r="125" spans="1:4" ht="15.75" customHeight="1" thickBot="1">
      <c r="A125" s="71"/>
      <c r="B125" s="70" t="s">
        <v>38</v>
      </c>
      <c r="C125" s="73">
        <f>SUM(C104:C124)</f>
        <v>51350</v>
      </c>
      <c r="D125" s="73">
        <f>SUM(D104:D124)</f>
        <v>52035</v>
      </c>
    </row>
    <row r="126" spans="1:4" ht="15.75" customHeight="1">
      <c r="A126" s="121"/>
      <c r="B126" s="43"/>
      <c r="C126" s="16"/>
      <c r="D126" s="16"/>
    </row>
    <row r="127" spans="2:4" ht="15.75" customHeight="1">
      <c r="B127" s="43"/>
      <c r="C127" s="16"/>
      <c r="D127" s="16"/>
    </row>
    <row r="128" spans="1:4" ht="15.75" customHeight="1">
      <c r="A128" s="58"/>
      <c r="B128" s="28" t="s">
        <v>39</v>
      </c>
      <c r="C128" s="27"/>
      <c r="D128" s="27"/>
    </row>
    <row r="129" spans="1:4" ht="15.75" customHeight="1">
      <c r="A129" s="58">
        <v>106</v>
      </c>
      <c r="B129" s="14" t="s">
        <v>179</v>
      </c>
      <c r="C129" s="15">
        <v>2000</v>
      </c>
      <c r="D129" s="15">
        <v>2000</v>
      </c>
    </row>
    <row r="130" spans="1:4" ht="15.75" customHeight="1">
      <c r="A130" s="58">
        <v>107</v>
      </c>
      <c r="B130" s="14" t="s">
        <v>220</v>
      </c>
      <c r="C130" s="15">
        <v>0</v>
      </c>
      <c r="D130" s="15">
        <v>0</v>
      </c>
    </row>
    <row r="131" spans="1:4" ht="15.75" customHeight="1">
      <c r="A131" s="58">
        <v>108</v>
      </c>
      <c r="B131" s="98" t="s">
        <v>250</v>
      </c>
      <c r="C131" s="91">
        <v>6500</v>
      </c>
      <c r="D131" s="91">
        <v>6500</v>
      </c>
    </row>
    <row r="132" spans="1:4" ht="15.75" customHeight="1">
      <c r="A132" s="58">
        <v>109</v>
      </c>
      <c r="B132" s="60" t="s">
        <v>180</v>
      </c>
      <c r="C132" s="15">
        <v>-2200</v>
      </c>
      <c r="D132" s="15">
        <v>-2200</v>
      </c>
    </row>
    <row r="133" spans="1:4" ht="15.75" customHeight="1">
      <c r="A133" s="58">
        <v>110</v>
      </c>
      <c r="B133" s="60" t="s">
        <v>139</v>
      </c>
      <c r="C133" s="13">
        <v>-1500</v>
      </c>
      <c r="D133" s="13">
        <v>-1500</v>
      </c>
    </row>
    <row r="134" spans="1:4" ht="15.75" customHeight="1">
      <c r="A134" s="58">
        <v>111</v>
      </c>
      <c r="B134" s="60" t="s">
        <v>138</v>
      </c>
      <c r="C134" s="15">
        <v>-400</v>
      </c>
      <c r="D134" s="15">
        <v>-400</v>
      </c>
    </row>
    <row r="135" spans="1:4" ht="15.75" customHeight="1">
      <c r="A135" s="58">
        <v>112</v>
      </c>
      <c r="B135" s="60" t="s">
        <v>200</v>
      </c>
      <c r="C135" s="15">
        <v>-2400</v>
      </c>
      <c r="D135" s="15">
        <v>-2400</v>
      </c>
    </row>
    <row r="136" spans="2:4" ht="15.75" customHeight="1">
      <c r="B136" s="28" t="s">
        <v>40</v>
      </c>
      <c r="C136" s="22">
        <f>SUM(C129:C135)</f>
        <v>2000</v>
      </c>
      <c r="D136" s="22">
        <f>SUM(D129:D135)</f>
        <v>2000</v>
      </c>
    </row>
    <row r="137" spans="2:4" ht="15.75" customHeight="1">
      <c r="B137" s="28"/>
      <c r="C137" s="22"/>
      <c r="D137" s="22"/>
    </row>
    <row r="138" spans="2:4" ht="15.75" customHeight="1">
      <c r="B138" s="46" t="s">
        <v>41</v>
      </c>
      <c r="C138" s="28"/>
      <c r="D138" s="28"/>
    </row>
    <row r="139" spans="2:4" ht="15.75" customHeight="1">
      <c r="B139" s="47" t="s">
        <v>0</v>
      </c>
      <c r="C139" s="22">
        <f>C55</f>
        <v>149250</v>
      </c>
      <c r="D139" s="22">
        <f>D55</f>
        <v>161271.2</v>
      </c>
    </row>
    <row r="140" spans="2:4" ht="15.75" customHeight="1">
      <c r="B140" s="47" t="s">
        <v>42</v>
      </c>
      <c r="C140" s="22">
        <f>-C99</f>
        <v>-99900</v>
      </c>
      <c r="D140" s="22">
        <f>-D99</f>
        <v>-111236.2</v>
      </c>
    </row>
    <row r="141" spans="2:4" ht="15.75" customHeight="1">
      <c r="B141" s="48" t="s">
        <v>141</v>
      </c>
      <c r="C141" s="22">
        <f>-C125</f>
        <v>-51350</v>
      </c>
      <c r="D141" s="22">
        <f>-D125</f>
        <v>-52035</v>
      </c>
    </row>
    <row r="142" spans="2:4" ht="15.75" customHeight="1">
      <c r="B142" s="49" t="s">
        <v>43</v>
      </c>
      <c r="C142" s="22">
        <f>SUM(C139:C141)</f>
        <v>-2000</v>
      </c>
      <c r="D142" s="22">
        <f>SUM(D139:D141)</f>
        <v>-1999.9999999999854</v>
      </c>
    </row>
    <row r="143" spans="2:4" ht="15.75" customHeight="1">
      <c r="B143" s="49" t="s">
        <v>39</v>
      </c>
      <c r="C143" s="22">
        <f>C136</f>
        <v>2000</v>
      </c>
      <c r="D143" s="22">
        <f>D136</f>
        <v>2000</v>
      </c>
    </row>
    <row r="144" spans="2:4" ht="15.75" customHeight="1">
      <c r="B144" s="29" t="s">
        <v>44</v>
      </c>
      <c r="C144" s="30">
        <f>SUM(C142:C143)</f>
        <v>0</v>
      </c>
      <c r="D144" s="30">
        <f>SUM(D142:D143)</f>
        <v>1.4551915228366852E-11</v>
      </c>
    </row>
    <row r="145" spans="3:4" ht="11.25">
      <c r="C145" s="19"/>
      <c r="D145" s="19"/>
    </row>
    <row r="146" spans="2:4" ht="11.25">
      <c r="B146" s="51"/>
      <c r="C146" s="19"/>
      <c r="D146" s="19"/>
    </row>
    <row r="147" spans="2:4" ht="11.25">
      <c r="B147" s="51"/>
      <c r="C147" s="19"/>
      <c r="D147" s="19"/>
    </row>
    <row r="148" spans="2:4" ht="11.25">
      <c r="B148" s="51"/>
      <c r="C148" s="19"/>
      <c r="D148" s="19"/>
    </row>
    <row r="149" spans="2:4" ht="11.25">
      <c r="B149" s="51"/>
      <c r="C149" s="19"/>
      <c r="D149" s="19"/>
    </row>
    <row r="150" spans="2:4" ht="11.25">
      <c r="B150" s="51"/>
      <c r="C150" s="19"/>
      <c r="D150" s="19"/>
    </row>
    <row r="151" spans="2:4" ht="11.25">
      <c r="B151" s="51"/>
      <c r="C151" s="19"/>
      <c r="D151" s="19"/>
    </row>
    <row r="152" spans="2:4" ht="11.25">
      <c r="B152" s="51"/>
      <c r="C152" s="19"/>
      <c r="D152" s="19"/>
    </row>
    <row r="153" spans="2:4" ht="11.25">
      <c r="B153" s="51"/>
      <c r="C153" s="19"/>
      <c r="D153" s="19"/>
    </row>
    <row r="154" spans="2:4" ht="11.25">
      <c r="B154" s="51"/>
      <c r="C154" s="19"/>
      <c r="D154" s="19"/>
    </row>
    <row r="155" spans="2:4" ht="11.25">
      <c r="B155" s="51"/>
      <c r="C155" s="19"/>
      <c r="D155" s="19"/>
    </row>
    <row r="156" spans="2:4" ht="11.25">
      <c r="B156" s="51"/>
      <c r="C156" s="19"/>
      <c r="D156" s="19"/>
    </row>
    <row r="157" spans="2:4" ht="11.25">
      <c r="B157" s="51"/>
      <c r="C157" s="19"/>
      <c r="D157" s="19"/>
    </row>
    <row r="158" spans="2:4" ht="11.25">
      <c r="B158" s="51"/>
      <c r="C158" s="19"/>
      <c r="D158" s="19"/>
    </row>
    <row r="159" spans="2:4" ht="11.25">
      <c r="B159" s="51"/>
      <c r="C159" s="19"/>
      <c r="D159" s="19"/>
    </row>
    <row r="160" spans="2:4" ht="11.25">
      <c r="B160" s="51"/>
      <c r="C160" s="19"/>
      <c r="D160" s="19"/>
    </row>
    <row r="161" spans="2:4" ht="11.25">
      <c r="B161" s="51"/>
      <c r="C161" s="19"/>
      <c r="D161" s="19"/>
    </row>
    <row r="162" spans="2:4" ht="11.25">
      <c r="B162" s="51"/>
      <c r="C162" s="19"/>
      <c r="D162" s="19"/>
    </row>
    <row r="163" spans="2:4" ht="11.25">
      <c r="B163" s="51"/>
      <c r="C163" s="19"/>
      <c r="D163" s="19"/>
    </row>
    <row r="164" spans="2:4" ht="11.25">
      <c r="B164" s="51"/>
      <c r="C164" s="19"/>
      <c r="D164" s="19"/>
    </row>
    <row r="165" spans="2:4" ht="11.25">
      <c r="B165" s="51"/>
      <c r="C165" s="19"/>
      <c r="D165" s="19"/>
    </row>
    <row r="166" spans="2:4" ht="11.25">
      <c r="B166" s="51"/>
      <c r="C166" s="19"/>
      <c r="D166" s="19"/>
    </row>
    <row r="167" spans="2:4" ht="11.25">
      <c r="B167" s="51"/>
      <c r="C167" s="19"/>
      <c r="D167" s="19"/>
    </row>
    <row r="168" spans="2:4" ht="11.25">
      <c r="B168" s="51"/>
      <c r="C168" s="19"/>
      <c r="D168" s="19"/>
    </row>
    <row r="169" spans="2:4" ht="11.25">
      <c r="B169" s="51"/>
      <c r="C169" s="19"/>
      <c r="D169" s="19"/>
    </row>
    <row r="170" spans="2:4" ht="11.25">
      <c r="B170" s="51"/>
      <c r="C170" s="19"/>
      <c r="D170" s="19"/>
    </row>
    <row r="171" spans="2:4" ht="11.25">
      <c r="B171" s="51"/>
      <c r="C171" s="19"/>
      <c r="D171" s="19"/>
    </row>
    <row r="172" spans="2:4" ht="11.25">
      <c r="B172" s="51"/>
      <c r="C172" s="19"/>
      <c r="D172" s="19"/>
    </row>
    <row r="173" spans="2:4" ht="11.25">
      <c r="B173" s="51"/>
      <c r="C173" s="19"/>
      <c r="D173" s="19"/>
    </row>
    <row r="174" spans="2:4" ht="11.25">
      <c r="B174" s="51"/>
      <c r="C174" s="19"/>
      <c r="D174" s="19"/>
    </row>
    <row r="175" spans="2:4" ht="11.25">
      <c r="B175" s="51"/>
      <c r="C175" s="19"/>
      <c r="D175" s="19"/>
    </row>
    <row r="176" spans="2:4" ht="11.25">
      <c r="B176" s="51"/>
      <c r="C176" s="19"/>
      <c r="D176" s="19"/>
    </row>
    <row r="177" spans="2:4" ht="11.25">
      <c r="B177" s="51"/>
      <c r="C177" s="19"/>
      <c r="D177" s="19"/>
    </row>
    <row r="178" spans="2:4" ht="11.25">
      <c r="B178" s="51"/>
      <c r="C178" s="19"/>
      <c r="D178" s="19"/>
    </row>
    <row r="179" spans="2:4" ht="11.25">
      <c r="B179" s="51"/>
      <c r="C179" s="19"/>
      <c r="D179" s="19"/>
    </row>
    <row r="180" spans="2:4" ht="11.25">
      <c r="B180" s="51"/>
      <c r="C180" s="19"/>
      <c r="D180" s="19"/>
    </row>
    <row r="181" spans="2:4" ht="11.25">
      <c r="B181" s="51"/>
      <c r="C181" s="19"/>
      <c r="D181" s="19"/>
    </row>
    <row r="182" spans="2:4" ht="11.25">
      <c r="B182" s="51"/>
      <c r="C182" s="19"/>
      <c r="D182" s="19"/>
    </row>
    <row r="183" spans="2:4" ht="11.25">
      <c r="B183" s="51"/>
      <c r="C183" s="19"/>
      <c r="D183" s="19"/>
    </row>
    <row r="184" spans="2:4" ht="11.25">
      <c r="B184" s="51"/>
      <c r="C184" s="19"/>
      <c r="D184" s="19"/>
    </row>
    <row r="185" spans="2:4" ht="11.25">
      <c r="B185" s="51"/>
      <c r="C185" s="19"/>
      <c r="D185" s="19"/>
    </row>
    <row r="186" spans="2:4" ht="11.25">
      <c r="B186" s="51"/>
      <c r="C186" s="19"/>
      <c r="D186" s="19"/>
    </row>
    <row r="187" spans="2:4" ht="11.25">
      <c r="B187" s="51"/>
      <c r="C187" s="19"/>
      <c r="D187" s="19"/>
    </row>
    <row r="188" spans="2:4" ht="11.25">
      <c r="B188" s="51"/>
      <c r="C188" s="19"/>
      <c r="D188" s="19"/>
    </row>
    <row r="189" spans="2:4" ht="11.25">
      <c r="B189" s="51"/>
      <c r="C189" s="19"/>
      <c r="D189" s="19"/>
    </row>
    <row r="190" spans="2:4" ht="11.25">
      <c r="B190" s="51"/>
      <c r="C190" s="19"/>
      <c r="D190" s="19"/>
    </row>
    <row r="191" spans="2:4" ht="11.25">
      <c r="B191" s="51"/>
      <c r="C191" s="19"/>
      <c r="D191" s="19"/>
    </row>
    <row r="192" spans="2:4" ht="11.25">
      <c r="B192" s="51"/>
      <c r="C192" s="19"/>
      <c r="D192" s="19"/>
    </row>
    <row r="193" spans="2:4" ht="11.25">
      <c r="B193" s="51"/>
      <c r="C193" s="19"/>
      <c r="D193" s="19"/>
    </row>
    <row r="194" spans="2:4" ht="11.25">
      <c r="B194" s="51"/>
      <c r="C194" s="19"/>
      <c r="D194" s="19"/>
    </row>
    <row r="195" spans="2:4" ht="11.25">
      <c r="B195" s="51"/>
      <c r="C195" s="19"/>
      <c r="D195" s="19"/>
    </row>
    <row r="196" spans="2:4" ht="11.25">
      <c r="B196" s="51"/>
      <c r="C196" s="19"/>
      <c r="D196" s="19"/>
    </row>
    <row r="197" spans="2:4" ht="11.25">
      <c r="B197" s="51"/>
      <c r="C197" s="19"/>
      <c r="D197" s="19"/>
    </row>
    <row r="198" spans="2:4" ht="11.25">
      <c r="B198" s="51"/>
      <c r="C198" s="19"/>
      <c r="D198" s="19"/>
    </row>
    <row r="199" spans="2:4" ht="11.25">
      <c r="B199" s="51"/>
      <c r="C199" s="19"/>
      <c r="D199" s="19"/>
    </row>
    <row r="200" spans="2:4" ht="11.25">
      <c r="B200" s="51"/>
      <c r="C200" s="19"/>
      <c r="D200" s="19"/>
    </row>
    <row r="201" spans="2:4" ht="11.25">
      <c r="B201" s="51"/>
      <c r="C201" s="19"/>
      <c r="D201" s="19"/>
    </row>
    <row r="202" spans="2:4" ht="11.25">
      <c r="B202" s="51"/>
      <c r="C202" s="19"/>
      <c r="D202" s="19"/>
    </row>
    <row r="203" spans="2:4" ht="11.25">
      <c r="B203" s="51"/>
      <c r="C203" s="19"/>
      <c r="D203" s="19"/>
    </row>
    <row r="204" spans="2:4" ht="11.25">
      <c r="B204" s="51"/>
      <c r="C204" s="19"/>
      <c r="D204" s="19"/>
    </row>
    <row r="205" spans="2:4" ht="11.25">
      <c r="B205" s="51"/>
      <c r="C205" s="19"/>
      <c r="D205" s="19"/>
    </row>
    <row r="206" spans="2:4" ht="11.25">
      <c r="B206" s="51"/>
      <c r="C206" s="19"/>
      <c r="D206" s="19"/>
    </row>
    <row r="207" spans="2:4" ht="11.25">
      <c r="B207" s="51"/>
      <c r="C207" s="19"/>
      <c r="D207" s="19"/>
    </row>
    <row r="208" spans="2:4" ht="11.25">
      <c r="B208" s="51"/>
      <c r="C208" s="19"/>
      <c r="D208" s="19"/>
    </row>
    <row r="209" spans="2:4" ht="11.25">
      <c r="B209" s="51"/>
      <c r="C209" s="19"/>
      <c r="D209" s="19"/>
    </row>
    <row r="210" spans="2:4" ht="11.25">
      <c r="B210" s="51"/>
      <c r="C210" s="19"/>
      <c r="D210" s="19"/>
    </row>
    <row r="211" spans="2:4" ht="11.25">
      <c r="B211" s="51"/>
      <c r="C211" s="19"/>
      <c r="D211" s="19"/>
    </row>
    <row r="212" spans="2:4" ht="11.25">
      <c r="B212" s="51"/>
      <c r="C212" s="19"/>
      <c r="D212" s="19"/>
    </row>
    <row r="213" spans="2:4" ht="11.25">
      <c r="B213" s="51"/>
      <c r="C213" s="19"/>
      <c r="D213" s="19"/>
    </row>
    <row r="214" spans="2:4" ht="11.25">
      <c r="B214" s="51"/>
      <c r="C214" s="19"/>
      <c r="D214" s="19"/>
    </row>
    <row r="215" spans="2:4" ht="11.25">
      <c r="B215" s="51"/>
      <c r="C215" s="19"/>
      <c r="D215" s="19"/>
    </row>
    <row r="216" spans="2:4" ht="11.25">
      <c r="B216" s="51"/>
      <c r="C216" s="19"/>
      <c r="D216" s="19"/>
    </row>
    <row r="217" spans="2:4" ht="11.25">
      <c r="B217" s="51"/>
      <c r="C217" s="19"/>
      <c r="D217" s="19"/>
    </row>
    <row r="218" spans="2:4" ht="11.25">
      <c r="B218" s="51"/>
      <c r="C218" s="19"/>
      <c r="D218" s="19"/>
    </row>
    <row r="219" spans="2:4" ht="11.25">
      <c r="B219" s="51"/>
      <c r="C219" s="19"/>
      <c r="D219" s="19"/>
    </row>
    <row r="220" spans="2:4" ht="11.25">
      <c r="B220" s="51"/>
      <c r="C220" s="19"/>
      <c r="D220" s="19"/>
    </row>
    <row r="221" spans="2:4" ht="11.25">
      <c r="B221" s="51"/>
      <c r="C221" s="19"/>
      <c r="D221" s="19"/>
    </row>
    <row r="222" spans="2:4" ht="11.25">
      <c r="B222" s="51"/>
      <c r="C222" s="19"/>
      <c r="D222" s="19"/>
    </row>
    <row r="223" spans="2:4" ht="11.25">
      <c r="B223" s="51"/>
      <c r="C223" s="19"/>
      <c r="D223" s="19"/>
    </row>
    <row r="224" spans="2:4" ht="11.25">
      <c r="B224" s="51"/>
      <c r="C224" s="19"/>
      <c r="D224" s="19"/>
    </row>
    <row r="225" spans="2:4" ht="11.25">
      <c r="B225" s="51"/>
      <c r="C225" s="19"/>
      <c r="D225" s="19"/>
    </row>
    <row r="226" spans="2:4" ht="11.25">
      <c r="B226" s="51"/>
      <c r="C226" s="19"/>
      <c r="D226" s="19"/>
    </row>
    <row r="227" spans="2:4" ht="11.25">
      <c r="B227" s="51"/>
      <c r="C227" s="19"/>
      <c r="D227" s="19"/>
    </row>
    <row r="228" spans="2:4" ht="11.25">
      <c r="B228" s="51"/>
      <c r="C228" s="19"/>
      <c r="D228" s="19"/>
    </row>
    <row r="229" spans="2:4" ht="11.25">
      <c r="B229" s="51"/>
      <c r="C229" s="19"/>
      <c r="D229" s="19"/>
    </row>
    <row r="230" spans="2:4" ht="11.25">
      <c r="B230" s="51"/>
      <c r="C230" s="19"/>
      <c r="D230" s="19"/>
    </row>
    <row r="231" spans="2:4" ht="11.25">
      <c r="B231" s="51"/>
      <c r="C231" s="19"/>
      <c r="D231" s="19"/>
    </row>
    <row r="232" spans="2:4" ht="11.25">
      <c r="B232" s="51"/>
      <c r="C232" s="19"/>
      <c r="D232" s="19"/>
    </row>
    <row r="233" spans="2:4" ht="11.25">
      <c r="B233" s="51"/>
      <c r="C233" s="19"/>
      <c r="D233" s="19"/>
    </row>
    <row r="234" spans="2:4" ht="11.25">
      <c r="B234" s="51"/>
      <c r="C234" s="19"/>
      <c r="D234" s="19"/>
    </row>
    <row r="235" spans="2:4" ht="11.25">
      <c r="B235" s="51"/>
      <c r="C235" s="19"/>
      <c r="D235" s="19"/>
    </row>
    <row r="236" spans="2:4" ht="11.25">
      <c r="B236" s="51"/>
      <c r="C236" s="19"/>
      <c r="D236" s="19"/>
    </row>
    <row r="237" spans="2:4" ht="11.25">
      <c r="B237" s="51"/>
      <c r="C237" s="19"/>
      <c r="D237" s="19"/>
    </row>
    <row r="238" spans="2:4" ht="11.25">
      <c r="B238" s="51"/>
      <c r="C238" s="19"/>
      <c r="D238" s="19"/>
    </row>
    <row r="239" spans="2:4" ht="11.25">
      <c r="B239" s="51"/>
      <c r="C239" s="19"/>
      <c r="D239" s="19"/>
    </row>
    <row r="240" spans="2:4" ht="11.25">
      <c r="B240" s="51"/>
      <c r="C240" s="19"/>
      <c r="D240" s="19"/>
    </row>
    <row r="241" spans="2:4" ht="11.25">
      <c r="B241" s="51"/>
      <c r="C241" s="19"/>
      <c r="D241" s="19"/>
    </row>
    <row r="242" spans="2:4" ht="11.25">
      <c r="B242" s="51"/>
      <c r="C242" s="19"/>
      <c r="D242" s="19"/>
    </row>
    <row r="243" spans="2:4" ht="11.25">
      <c r="B243" s="51"/>
      <c r="C243" s="19"/>
      <c r="D243" s="19"/>
    </row>
    <row r="244" spans="2:4" ht="11.25">
      <c r="B244" s="51"/>
      <c r="C244" s="19"/>
      <c r="D244" s="19"/>
    </row>
    <row r="245" spans="2:4" ht="11.25">
      <c r="B245" s="51"/>
      <c r="C245" s="19"/>
      <c r="D245" s="19"/>
    </row>
    <row r="246" spans="2:4" ht="11.25">
      <c r="B246" s="51"/>
      <c r="C246" s="19"/>
      <c r="D246" s="19"/>
    </row>
    <row r="247" spans="2:4" ht="11.25">
      <c r="B247" s="51"/>
      <c r="C247" s="19"/>
      <c r="D247" s="19"/>
    </row>
    <row r="248" spans="2:4" ht="11.25">
      <c r="B248" s="51"/>
      <c r="C248" s="19"/>
      <c r="D248" s="19"/>
    </row>
    <row r="249" spans="2:4" ht="11.25">
      <c r="B249" s="51"/>
      <c r="C249" s="19"/>
      <c r="D249" s="19"/>
    </row>
    <row r="250" spans="2:4" ht="11.25">
      <c r="B250" s="51"/>
      <c r="C250" s="19"/>
      <c r="D250" s="19"/>
    </row>
    <row r="251" spans="2:4" ht="11.25">
      <c r="B251" s="51"/>
      <c r="C251" s="19"/>
      <c r="D251" s="19"/>
    </row>
    <row r="252" spans="2:4" ht="11.25">
      <c r="B252" s="51"/>
      <c r="C252" s="19"/>
      <c r="D252" s="19"/>
    </row>
    <row r="253" spans="2:4" ht="11.25">
      <c r="B253" s="51"/>
      <c r="C253" s="19"/>
      <c r="D253" s="19"/>
    </row>
    <row r="254" spans="2:4" ht="11.25">
      <c r="B254" s="51"/>
      <c r="C254" s="19"/>
      <c r="D254" s="19"/>
    </row>
    <row r="255" spans="2:4" ht="11.25">
      <c r="B255" s="51"/>
      <c r="C255" s="19"/>
      <c r="D255" s="19"/>
    </row>
    <row r="256" spans="2:4" ht="11.25">
      <c r="B256" s="51"/>
      <c r="C256" s="19"/>
      <c r="D256" s="19"/>
    </row>
    <row r="257" spans="2:4" ht="11.25">
      <c r="B257" s="51"/>
      <c r="C257" s="19"/>
      <c r="D257" s="19"/>
    </row>
    <row r="258" spans="2:4" ht="11.25">
      <c r="B258" s="51"/>
      <c r="C258" s="19"/>
      <c r="D258" s="19"/>
    </row>
  </sheetData>
  <sheetProtection/>
  <printOptions/>
  <pageMargins left="0.25" right="0.25" top="0.75" bottom="0.75" header="0.3" footer="0.3"/>
  <pageSetup horizontalDpi="300" verticalDpi="300" orientation="portrait" paperSize="9" r:id="rId1"/>
  <headerFooter alignWithMargins="0">
    <oddHeader>&amp;LMĚSTO ČESKÝ BROD&amp;CROZPOČET 2015 V TIS.&amp;Rrozpočtové opatření č.1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202"/>
  <sheetViews>
    <sheetView view="pageLayout" workbookViewId="0" topLeftCell="A70">
      <selection activeCell="C81" sqref="C81"/>
    </sheetView>
  </sheetViews>
  <sheetFormatPr defaultColWidth="9.00390625" defaultRowHeight="12.75"/>
  <cols>
    <col min="1" max="1" width="58.375" style="1" customWidth="1"/>
    <col min="2" max="2" width="13.25390625" style="86" customWidth="1"/>
    <col min="3" max="3" width="9.125" style="1" customWidth="1"/>
    <col min="4" max="4" width="9.125" style="112" customWidth="1"/>
    <col min="5" max="16384" width="9.125" style="1" customWidth="1"/>
  </cols>
  <sheetData>
    <row r="3" ht="12.75" thickBot="1"/>
    <row r="4" ht="12.75" thickBot="1">
      <c r="A4" s="2" t="s">
        <v>125</v>
      </c>
    </row>
    <row r="5" spans="1:2" ht="12.75" thickBot="1">
      <c r="A5" s="3" t="s">
        <v>118</v>
      </c>
      <c r="B5" s="2">
        <v>2015</v>
      </c>
    </row>
    <row r="6" spans="1:2" ht="12">
      <c r="A6" s="4" t="s">
        <v>49</v>
      </c>
      <c r="B6" s="5">
        <v>1350</v>
      </c>
    </row>
    <row r="7" spans="1:2" ht="12">
      <c r="A7" s="4" t="s">
        <v>267</v>
      </c>
      <c r="B7" s="5">
        <v>340</v>
      </c>
    </row>
    <row r="8" spans="1:2" ht="12">
      <c r="A8" s="4" t="s">
        <v>50</v>
      </c>
      <c r="B8" s="5">
        <v>130</v>
      </c>
    </row>
    <row r="9" spans="1:2" ht="12">
      <c r="A9" s="4" t="s">
        <v>236</v>
      </c>
      <c r="B9" s="5">
        <v>50</v>
      </c>
    </row>
    <row r="10" spans="1:2" ht="12">
      <c r="A10" s="3" t="s">
        <v>48</v>
      </c>
      <c r="B10" s="5">
        <f>SUM(B6:B9)</f>
        <v>1870</v>
      </c>
    </row>
    <row r="11" ht="12.75" thickBot="1"/>
    <row r="12" spans="1:2" ht="12.75" thickBot="1">
      <c r="A12" s="7" t="s">
        <v>52</v>
      </c>
      <c r="B12" s="2">
        <v>2015</v>
      </c>
    </row>
    <row r="13" spans="1:2" ht="12">
      <c r="A13" s="8" t="s">
        <v>53</v>
      </c>
      <c r="B13" s="5">
        <v>24000</v>
      </c>
    </row>
    <row r="14" spans="1:2" ht="12">
      <c r="A14" s="8" t="s">
        <v>219</v>
      </c>
      <c r="B14" s="5">
        <v>180</v>
      </c>
    </row>
    <row r="15" spans="1:2" ht="12">
      <c r="A15" s="4" t="s">
        <v>115</v>
      </c>
      <c r="B15" s="5">
        <v>150</v>
      </c>
    </row>
    <row r="16" spans="1:2" ht="12">
      <c r="A16" s="4" t="s">
        <v>54</v>
      </c>
      <c r="B16" s="5">
        <v>900</v>
      </c>
    </row>
    <row r="17" spans="1:2" ht="12">
      <c r="A17" s="4" t="s">
        <v>55</v>
      </c>
      <c r="B17" s="5">
        <v>6000</v>
      </c>
    </row>
    <row r="18" spans="1:2" ht="12">
      <c r="A18" s="4" t="s">
        <v>50</v>
      </c>
      <c r="B18" s="5">
        <v>2160</v>
      </c>
    </row>
    <row r="19" spans="1:2" ht="12">
      <c r="A19" s="4" t="s">
        <v>56</v>
      </c>
      <c r="B19" s="5">
        <v>140</v>
      </c>
    </row>
    <row r="20" spans="1:2" ht="12">
      <c r="A20" s="4" t="s">
        <v>57</v>
      </c>
      <c r="B20" s="5">
        <v>150</v>
      </c>
    </row>
    <row r="21" spans="1:2" ht="12">
      <c r="A21" s="4" t="s">
        <v>175</v>
      </c>
      <c r="B21" s="5">
        <v>100</v>
      </c>
    </row>
    <row r="22" spans="1:2" ht="12.75" thickBot="1">
      <c r="A22" s="4" t="s">
        <v>238</v>
      </c>
      <c r="B22" s="78">
        <v>600</v>
      </c>
    </row>
    <row r="23" spans="1:2" ht="12.75" thickBot="1">
      <c r="A23" s="3" t="s">
        <v>48</v>
      </c>
      <c r="B23" s="79">
        <f>SUM(B13:B22)</f>
        <v>34380</v>
      </c>
    </row>
    <row r="24" ht="12.75" thickBot="1"/>
    <row r="25" spans="1:2" ht="12.75" thickBot="1">
      <c r="A25" s="63" t="s">
        <v>58</v>
      </c>
      <c r="B25" s="2">
        <v>2015</v>
      </c>
    </row>
    <row r="26" spans="1:2" ht="12">
      <c r="A26" s="4" t="s">
        <v>183</v>
      </c>
      <c r="B26" s="5">
        <v>300</v>
      </c>
    </row>
    <row r="27" spans="1:2" ht="12">
      <c r="A27" s="4" t="s">
        <v>184</v>
      </c>
      <c r="B27" s="5">
        <v>500</v>
      </c>
    </row>
    <row r="28" spans="1:2" ht="12">
      <c r="A28" s="4" t="s">
        <v>185</v>
      </c>
      <c r="B28" s="5">
        <v>300</v>
      </c>
    </row>
    <row r="29" spans="1:2" ht="12">
      <c r="A29" s="8" t="s">
        <v>191</v>
      </c>
      <c r="B29" s="5">
        <v>40</v>
      </c>
    </row>
    <row r="30" spans="1:2" ht="12">
      <c r="A30" s="8" t="s">
        <v>192</v>
      </c>
      <c r="B30" s="5">
        <v>30</v>
      </c>
    </row>
    <row r="31" spans="1:2" ht="12">
      <c r="A31" s="8" t="s">
        <v>188</v>
      </c>
      <c r="B31" s="5">
        <v>10</v>
      </c>
    </row>
    <row r="32" spans="1:2" ht="12.75" thickBot="1">
      <c r="A32" s="8" t="s">
        <v>237</v>
      </c>
      <c r="B32" s="78">
        <v>20</v>
      </c>
    </row>
    <row r="33" spans="1:2" ht="12.75" thickBot="1">
      <c r="A33" s="3" t="s">
        <v>48</v>
      </c>
      <c r="B33" s="79">
        <f>SUM(B26:B32)</f>
        <v>1200</v>
      </c>
    </row>
    <row r="34" ht="12.75" thickBot="1">
      <c r="A34" s="6"/>
    </row>
    <row r="35" spans="1:3" ht="12.75" thickBot="1">
      <c r="A35" s="7" t="s">
        <v>97</v>
      </c>
      <c r="B35" s="131">
        <v>2015</v>
      </c>
      <c r="C35" s="132" t="s">
        <v>272</v>
      </c>
    </row>
    <row r="36" spans="1:3" ht="12">
      <c r="A36" s="8" t="s">
        <v>98</v>
      </c>
      <c r="B36" s="5">
        <v>10</v>
      </c>
      <c r="C36" s="5">
        <v>10</v>
      </c>
    </row>
    <row r="37" spans="1:3" ht="12">
      <c r="A37" s="4" t="s">
        <v>252</v>
      </c>
      <c r="B37" s="5">
        <v>500</v>
      </c>
      <c r="C37" s="5">
        <v>500</v>
      </c>
    </row>
    <row r="38" spans="1:4" ht="12.75" thickBot="1">
      <c r="A38" s="4" t="s">
        <v>193</v>
      </c>
      <c r="B38" s="78">
        <v>390</v>
      </c>
      <c r="C38" s="113">
        <v>470</v>
      </c>
      <c r="D38" s="114">
        <v>80</v>
      </c>
    </row>
    <row r="39" spans="1:3" ht="12.75" thickBot="1">
      <c r="A39" s="3" t="s">
        <v>48</v>
      </c>
      <c r="B39" s="79">
        <f>SUM(B36:B38)</f>
        <v>900</v>
      </c>
      <c r="C39" s="79">
        <f>SUM(C36:C38)</f>
        <v>980</v>
      </c>
    </row>
    <row r="40" ht="13.5" customHeight="1" thickBot="1">
      <c r="A40" s="6"/>
    </row>
    <row r="41" spans="1:2" ht="13.5" customHeight="1" thickBot="1">
      <c r="A41" s="7" t="s">
        <v>177</v>
      </c>
      <c r="B41" s="79">
        <v>800</v>
      </c>
    </row>
    <row r="42" ht="13.5" customHeight="1">
      <c r="A42" s="6"/>
    </row>
    <row r="43" ht="13.5" customHeight="1">
      <c r="A43" s="6"/>
    </row>
    <row r="44" ht="12">
      <c r="A44" s="6"/>
    </row>
    <row r="45" ht="12.75" thickBot="1"/>
    <row r="46" spans="1:2" ht="12.75" thickBot="1">
      <c r="A46" s="3" t="s">
        <v>59</v>
      </c>
      <c r="B46" s="2">
        <v>2015</v>
      </c>
    </row>
    <row r="47" spans="1:2" ht="12">
      <c r="A47" s="99" t="s">
        <v>251</v>
      </c>
      <c r="B47" s="87">
        <v>80</v>
      </c>
    </row>
    <row r="48" spans="1:2" ht="12">
      <c r="A48" s="99" t="s">
        <v>257</v>
      </c>
      <c r="B48" s="87">
        <v>360</v>
      </c>
    </row>
    <row r="49" spans="1:2" ht="12">
      <c r="A49" s="99" t="s">
        <v>258</v>
      </c>
      <c r="B49" s="87">
        <v>650</v>
      </c>
    </row>
    <row r="50" spans="1:2" ht="12">
      <c r="A50" s="99" t="s">
        <v>259</v>
      </c>
      <c r="B50" s="87">
        <v>600</v>
      </c>
    </row>
    <row r="51" spans="1:2" ht="12">
      <c r="A51" s="88" t="s">
        <v>260</v>
      </c>
      <c r="B51" s="87">
        <v>0</v>
      </c>
    </row>
    <row r="52" spans="1:2" ht="12">
      <c r="A52" s="4" t="s">
        <v>176</v>
      </c>
      <c r="B52" s="5">
        <v>100</v>
      </c>
    </row>
    <row r="53" spans="1:2" ht="12.75" thickBot="1">
      <c r="A53" s="4" t="s">
        <v>60</v>
      </c>
      <c r="B53" s="78">
        <v>120</v>
      </c>
    </row>
    <row r="54" spans="1:2" ht="12.75" thickBot="1">
      <c r="A54" s="3" t="s">
        <v>48</v>
      </c>
      <c r="B54" s="79">
        <f>SUM(B47:B53)</f>
        <v>1910</v>
      </c>
    </row>
    <row r="55" ht="12">
      <c r="A55" s="55"/>
    </row>
    <row r="56" ht="12">
      <c r="A56" s="55"/>
    </row>
    <row r="57" ht="12">
      <c r="A57" s="6"/>
    </row>
    <row r="58" ht="12.75" thickBot="1">
      <c r="A58" s="6"/>
    </row>
    <row r="59" ht="12.75" thickBot="1">
      <c r="A59" s="9" t="s">
        <v>132</v>
      </c>
    </row>
    <row r="60" spans="1:2" ht="12.75" thickBot="1">
      <c r="A60" s="7" t="s">
        <v>61</v>
      </c>
      <c r="B60" s="2">
        <v>2015</v>
      </c>
    </row>
    <row r="61" spans="1:2" ht="12">
      <c r="A61" s="8" t="s">
        <v>62</v>
      </c>
      <c r="B61" s="5">
        <v>3300</v>
      </c>
    </row>
    <row r="62" spans="1:2" ht="12">
      <c r="A62" s="4" t="s">
        <v>55</v>
      </c>
      <c r="B62" s="5">
        <v>830</v>
      </c>
    </row>
    <row r="63" spans="1:2" ht="12">
      <c r="A63" s="4" t="s">
        <v>50</v>
      </c>
      <c r="B63" s="5">
        <v>300</v>
      </c>
    </row>
    <row r="64" spans="1:2" ht="12">
      <c r="A64" s="4" t="s">
        <v>187</v>
      </c>
      <c r="B64" s="5">
        <v>20</v>
      </c>
    </row>
    <row r="65" spans="1:2" ht="12">
      <c r="A65" s="4" t="s">
        <v>63</v>
      </c>
      <c r="B65" s="5">
        <v>10</v>
      </c>
    </row>
    <row r="66" spans="1:2" ht="12">
      <c r="A66" s="4" t="s">
        <v>51</v>
      </c>
      <c r="B66" s="5">
        <v>20</v>
      </c>
    </row>
    <row r="67" spans="1:2" ht="12">
      <c r="A67" s="4" t="s">
        <v>64</v>
      </c>
      <c r="B67" s="5">
        <v>10</v>
      </c>
    </row>
    <row r="68" spans="1:2" ht="12">
      <c r="A68" s="4" t="s">
        <v>65</v>
      </c>
      <c r="B68" s="5">
        <v>100</v>
      </c>
    </row>
    <row r="69" spans="1:2" ht="12">
      <c r="A69" s="4" t="s">
        <v>120</v>
      </c>
      <c r="B69" s="5">
        <v>10</v>
      </c>
    </row>
    <row r="70" spans="1:2" ht="12">
      <c r="A70" s="4" t="s">
        <v>66</v>
      </c>
      <c r="B70" s="5">
        <v>10</v>
      </c>
    </row>
    <row r="71" spans="1:2" ht="12">
      <c r="A71" s="4" t="s">
        <v>67</v>
      </c>
      <c r="B71" s="5">
        <v>110</v>
      </c>
    </row>
    <row r="72" spans="1:2" ht="12">
      <c r="A72" s="4" t="s">
        <v>68</v>
      </c>
      <c r="B72" s="5">
        <v>50</v>
      </c>
    </row>
    <row r="73" spans="1:2" ht="12">
      <c r="A73" s="4" t="s">
        <v>254</v>
      </c>
      <c r="B73" s="5">
        <v>130</v>
      </c>
    </row>
    <row r="74" spans="1:2" ht="12">
      <c r="A74" s="3" t="s">
        <v>119</v>
      </c>
      <c r="B74" s="5">
        <v>0</v>
      </c>
    </row>
    <row r="75" spans="1:2" ht="12">
      <c r="A75" s="4" t="s">
        <v>253</v>
      </c>
      <c r="B75" s="5">
        <v>50</v>
      </c>
    </row>
    <row r="76" spans="1:2" ht="12.75" thickBot="1">
      <c r="A76" s="4" t="s">
        <v>268</v>
      </c>
      <c r="B76" s="78">
        <v>50</v>
      </c>
    </row>
    <row r="77" spans="1:2" ht="12.75" thickBot="1">
      <c r="A77" s="3" t="s">
        <v>48</v>
      </c>
      <c r="B77" s="79">
        <f>SUM(B61:B76)</f>
        <v>5000</v>
      </c>
    </row>
    <row r="79" ht="12.75" thickBot="1">
      <c r="A79" s="6"/>
    </row>
    <row r="80" ht="12.75" thickBot="1">
      <c r="A80" s="9" t="s">
        <v>149</v>
      </c>
    </row>
    <row r="81" spans="1:3" ht="12.75" thickBot="1">
      <c r="A81" s="89" t="s">
        <v>150</v>
      </c>
      <c r="B81" s="131">
        <v>2015</v>
      </c>
      <c r="C81" s="132" t="s">
        <v>288</v>
      </c>
    </row>
    <row r="82" spans="1:3" ht="12.75" customHeight="1">
      <c r="A82" s="8" t="s">
        <v>69</v>
      </c>
      <c r="B82" s="134">
        <v>0</v>
      </c>
      <c r="C82" s="5">
        <v>0</v>
      </c>
    </row>
    <row r="83" spans="1:3" ht="12">
      <c r="A83" s="4" t="s">
        <v>121</v>
      </c>
      <c r="B83" s="135">
        <v>0</v>
      </c>
      <c r="C83" s="87">
        <v>0</v>
      </c>
    </row>
    <row r="84" spans="1:3" ht="12">
      <c r="A84" s="4" t="s">
        <v>166</v>
      </c>
      <c r="B84" s="135">
        <v>0</v>
      </c>
      <c r="C84" s="87">
        <v>0</v>
      </c>
    </row>
    <row r="85" spans="1:3" ht="12">
      <c r="A85" s="4" t="s">
        <v>167</v>
      </c>
      <c r="B85" s="135">
        <v>0</v>
      </c>
      <c r="C85" s="87">
        <v>0</v>
      </c>
    </row>
    <row r="86" spans="1:3" ht="12">
      <c r="A86" s="99" t="s">
        <v>256</v>
      </c>
      <c r="B86" s="135">
        <v>250</v>
      </c>
      <c r="C86" s="87">
        <v>250</v>
      </c>
    </row>
    <row r="87" spans="1:3" ht="12">
      <c r="A87" s="99" t="s">
        <v>255</v>
      </c>
      <c r="B87" s="135">
        <v>700</v>
      </c>
      <c r="C87" s="87">
        <v>700</v>
      </c>
    </row>
    <row r="88" spans="1:4" ht="12">
      <c r="A88" s="99" t="s">
        <v>218</v>
      </c>
      <c r="B88" s="135">
        <v>750</v>
      </c>
      <c r="C88" s="133">
        <v>450</v>
      </c>
      <c r="D88" s="139">
        <v>-300</v>
      </c>
    </row>
    <row r="89" spans="1:3" ht="12">
      <c r="A89" s="4" t="s">
        <v>261</v>
      </c>
      <c r="B89" s="136">
        <v>80</v>
      </c>
      <c r="C89" s="5">
        <v>80</v>
      </c>
    </row>
    <row r="90" spans="1:3" ht="12">
      <c r="A90" s="4" t="s">
        <v>110</v>
      </c>
      <c r="B90" s="136">
        <v>100</v>
      </c>
      <c r="C90" s="5">
        <v>100</v>
      </c>
    </row>
    <row r="91" spans="1:3" ht="12">
      <c r="A91" s="4" t="s">
        <v>71</v>
      </c>
      <c r="B91" s="136">
        <v>100</v>
      </c>
      <c r="C91" s="5">
        <v>100</v>
      </c>
    </row>
    <row r="92" spans="1:3" ht="12.75" thickBot="1">
      <c r="A92" s="4" t="s">
        <v>72</v>
      </c>
      <c r="B92" s="137">
        <v>60</v>
      </c>
      <c r="C92" s="78">
        <v>60</v>
      </c>
    </row>
    <row r="93" spans="1:3" ht="12.75" thickBot="1">
      <c r="A93" s="101" t="s">
        <v>48</v>
      </c>
      <c r="B93" s="138">
        <f>SUM(B82:B92)</f>
        <v>2040</v>
      </c>
      <c r="C93" s="79">
        <f>SUM(C82:C92)</f>
        <v>1740</v>
      </c>
    </row>
    <row r="94" ht="12.75" thickBot="1">
      <c r="A94" s="2"/>
    </row>
    <row r="95" spans="1:2" ht="12.75" thickBot="1">
      <c r="A95" s="7" t="s">
        <v>152</v>
      </c>
      <c r="B95" s="2">
        <v>2015</v>
      </c>
    </row>
    <row r="96" spans="1:2" ht="12">
      <c r="A96" s="8" t="s">
        <v>116</v>
      </c>
      <c r="B96" s="10">
        <v>250</v>
      </c>
    </row>
    <row r="97" spans="1:2" ht="12">
      <c r="A97" s="4" t="s">
        <v>114</v>
      </c>
      <c r="B97" s="5">
        <v>200</v>
      </c>
    </row>
    <row r="98" spans="1:2" ht="12">
      <c r="A98" s="4" t="s">
        <v>73</v>
      </c>
      <c r="B98" s="5">
        <v>300</v>
      </c>
    </row>
    <row r="99" spans="1:2" ht="12">
      <c r="A99" s="4" t="s">
        <v>217</v>
      </c>
      <c r="B99" s="5">
        <v>650</v>
      </c>
    </row>
    <row r="100" spans="1:2" ht="12">
      <c r="A100" s="4" t="s">
        <v>74</v>
      </c>
      <c r="B100" s="5">
        <v>800</v>
      </c>
    </row>
    <row r="101" spans="1:2" ht="12">
      <c r="A101" s="4" t="s">
        <v>75</v>
      </c>
      <c r="B101" s="5">
        <v>500</v>
      </c>
    </row>
    <row r="102" spans="1:2" ht="12.75" thickBot="1">
      <c r="A102" s="4" t="s">
        <v>76</v>
      </c>
      <c r="B102" s="78">
        <v>300</v>
      </c>
    </row>
    <row r="103" spans="1:2" ht="12.75" thickBot="1">
      <c r="A103" s="102" t="s">
        <v>48</v>
      </c>
      <c r="B103" s="79">
        <f>SUM(B96:B102)</f>
        <v>3000</v>
      </c>
    </row>
    <row r="104" ht="12.75" thickBot="1">
      <c r="A104" s="11"/>
    </row>
    <row r="105" spans="1:2" ht="12.75" thickBot="1">
      <c r="A105" s="7" t="s">
        <v>153</v>
      </c>
      <c r="B105" s="2">
        <v>2015</v>
      </c>
    </row>
    <row r="106" spans="1:2" ht="12">
      <c r="A106" s="8" t="s">
        <v>77</v>
      </c>
      <c r="B106" s="5">
        <v>230</v>
      </c>
    </row>
    <row r="107" spans="1:2" ht="12">
      <c r="A107" s="4" t="s">
        <v>78</v>
      </c>
      <c r="B107" s="5">
        <v>250</v>
      </c>
    </row>
    <row r="108" spans="1:2" ht="12">
      <c r="A108" s="4" t="s">
        <v>79</v>
      </c>
      <c r="B108" s="5">
        <v>320</v>
      </c>
    </row>
    <row r="109" spans="1:2" ht="12">
      <c r="A109" s="4" t="s">
        <v>80</v>
      </c>
      <c r="B109" s="5">
        <v>500</v>
      </c>
    </row>
    <row r="110" spans="1:2" ht="12">
      <c r="A110" s="4" t="s">
        <v>81</v>
      </c>
      <c r="B110" s="5">
        <v>100</v>
      </c>
    </row>
    <row r="111" spans="1:2" ht="12">
      <c r="A111" s="4" t="s">
        <v>160</v>
      </c>
      <c r="B111" s="5">
        <v>150</v>
      </c>
    </row>
    <row r="112" spans="1:2" ht="12">
      <c r="A112" s="4" t="s">
        <v>108</v>
      </c>
      <c r="B112" s="5">
        <v>50</v>
      </c>
    </row>
    <row r="113" spans="1:2" ht="12.75" thickBot="1">
      <c r="A113" s="4" t="s">
        <v>269</v>
      </c>
      <c r="B113" s="78">
        <v>1000</v>
      </c>
    </row>
    <row r="114" spans="1:2" ht="12.75" thickBot="1">
      <c r="A114" s="3" t="s">
        <v>48</v>
      </c>
      <c r="B114" s="79">
        <f>SUM(B106:B113)</f>
        <v>2600</v>
      </c>
    </row>
    <row r="115" ht="12">
      <c r="A115" s="6"/>
    </row>
    <row r="116" ht="12">
      <c r="A116" s="6"/>
    </row>
    <row r="117" ht="12">
      <c r="A117" s="6"/>
    </row>
    <row r="118" ht="12">
      <c r="A118" s="6"/>
    </row>
    <row r="119" ht="12.75" thickBot="1">
      <c r="A119" s="6"/>
    </row>
    <row r="120" ht="12.75" thickBot="1">
      <c r="A120" s="2" t="s">
        <v>126</v>
      </c>
    </row>
    <row r="121" spans="1:2" ht="12.75" thickBot="1">
      <c r="A121" s="7" t="s">
        <v>82</v>
      </c>
      <c r="B121" s="2">
        <v>2015</v>
      </c>
    </row>
    <row r="122" spans="1:2" ht="12">
      <c r="A122" s="8" t="s">
        <v>70</v>
      </c>
      <c r="B122" s="5">
        <v>50</v>
      </c>
    </row>
    <row r="123" spans="1:2" ht="12">
      <c r="A123" s="8" t="s">
        <v>172</v>
      </c>
      <c r="B123" s="5">
        <v>200</v>
      </c>
    </row>
    <row r="124" spans="1:2" ht="12">
      <c r="A124" s="8" t="s">
        <v>262</v>
      </c>
      <c r="B124" s="5">
        <v>200</v>
      </c>
    </row>
    <row r="125" spans="1:2" ht="12.75" thickBot="1">
      <c r="A125" s="99" t="s">
        <v>263</v>
      </c>
      <c r="B125" s="100">
        <v>0</v>
      </c>
    </row>
    <row r="126" spans="1:2" ht="12.75" thickBot="1">
      <c r="A126" s="3" t="s">
        <v>48</v>
      </c>
      <c r="B126" s="79">
        <f>SUM(B122:B125)</f>
        <v>450</v>
      </c>
    </row>
    <row r="127" ht="12">
      <c r="A127" s="6"/>
    </row>
    <row r="128" ht="12.75" thickBot="1">
      <c r="A128" s="6"/>
    </row>
    <row r="129" ht="12.75" thickBot="1">
      <c r="A129" s="2" t="s">
        <v>127</v>
      </c>
    </row>
    <row r="130" spans="1:2" ht="12.75" thickBot="1">
      <c r="A130" s="7" t="s">
        <v>83</v>
      </c>
      <c r="B130" s="2">
        <v>2015</v>
      </c>
    </row>
    <row r="131" spans="1:2" ht="12">
      <c r="A131" s="8" t="s">
        <v>84</v>
      </c>
      <c r="B131" s="5">
        <v>90</v>
      </c>
    </row>
    <row r="132" spans="1:2" ht="12">
      <c r="A132" s="4" t="s">
        <v>85</v>
      </c>
      <c r="B132" s="5">
        <v>40</v>
      </c>
    </row>
    <row r="133" spans="1:2" ht="12">
      <c r="A133" s="4" t="s">
        <v>173</v>
      </c>
      <c r="B133" s="5">
        <v>200</v>
      </c>
    </row>
    <row r="134" spans="1:2" ht="12">
      <c r="A134" s="4" t="s">
        <v>143</v>
      </c>
      <c r="B134" s="5">
        <v>200</v>
      </c>
    </row>
    <row r="135" spans="1:2" ht="12">
      <c r="A135" s="4" t="s">
        <v>86</v>
      </c>
      <c r="B135" s="5">
        <v>600</v>
      </c>
    </row>
    <row r="136" spans="1:2" ht="12">
      <c r="A136" s="4" t="s">
        <v>264</v>
      </c>
      <c r="B136" s="5">
        <v>120</v>
      </c>
    </row>
    <row r="137" spans="1:2" ht="12">
      <c r="A137" s="4" t="s">
        <v>87</v>
      </c>
      <c r="B137" s="5">
        <v>500</v>
      </c>
    </row>
    <row r="138" spans="1:2" ht="12">
      <c r="A138" s="4" t="s">
        <v>181</v>
      </c>
      <c r="B138" s="5">
        <v>400</v>
      </c>
    </row>
    <row r="139" spans="1:2" ht="12">
      <c r="A139" s="4" t="s">
        <v>142</v>
      </c>
      <c r="B139" s="5">
        <v>60</v>
      </c>
    </row>
    <row r="140" spans="1:2" ht="12">
      <c r="A140" s="4" t="s">
        <v>156</v>
      </c>
      <c r="B140" s="5">
        <v>80</v>
      </c>
    </row>
    <row r="141" spans="1:2" ht="12">
      <c r="A141" s="4" t="s">
        <v>88</v>
      </c>
      <c r="B141" s="5">
        <v>10</v>
      </c>
    </row>
    <row r="142" spans="1:2" ht="12.75" thickBot="1">
      <c r="A142" s="4" t="s">
        <v>89</v>
      </c>
      <c r="B142" s="78">
        <v>50</v>
      </c>
    </row>
    <row r="143" spans="1:2" ht="12.75" thickBot="1">
      <c r="A143" s="3" t="s">
        <v>48</v>
      </c>
      <c r="B143" s="79">
        <f>SUM(B131:B142)</f>
        <v>2350</v>
      </c>
    </row>
    <row r="144" ht="12">
      <c r="A144" s="6"/>
    </row>
    <row r="145" ht="12.75" thickBot="1">
      <c r="A145" s="6"/>
    </row>
    <row r="146" ht="12.75" thickBot="1">
      <c r="A146" s="2" t="s">
        <v>194</v>
      </c>
    </row>
    <row r="147" spans="1:2" ht="12.75" thickBot="1">
      <c r="A147" s="7" t="s">
        <v>90</v>
      </c>
      <c r="B147" s="2">
        <v>2015</v>
      </c>
    </row>
    <row r="148" spans="1:2" ht="12">
      <c r="A148" s="8" t="s">
        <v>195</v>
      </c>
      <c r="B148" s="77">
        <v>350</v>
      </c>
    </row>
    <row r="149" spans="1:2" ht="12">
      <c r="A149" s="4" t="s">
        <v>91</v>
      </c>
      <c r="B149" s="62">
        <v>0</v>
      </c>
    </row>
    <row r="150" spans="1:2" ht="12">
      <c r="A150" s="4" t="s">
        <v>92</v>
      </c>
      <c r="B150" s="62">
        <v>40</v>
      </c>
    </row>
    <row r="151" spans="1:2" ht="12">
      <c r="A151" s="4" t="s">
        <v>93</v>
      </c>
      <c r="B151" s="62">
        <v>100</v>
      </c>
    </row>
    <row r="152" spans="1:2" ht="12">
      <c r="A152" s="4" t="s">
        <v>94</v>
      </c>
      <c r="B152" s="62">
        <v>25</v>
      </c>
    </row>
    <row r="153" spans="1:2" ht="12">
      <c r="A153" s="4" t="s">
        <v>266</v>
      </c>
      <c r="B153" s="62">
        <v>280</v>
      </c>
    </row>
    <row r="154" spans="1:2" ht="12">
      <c r="A154" s="4" t="s">
        <v>95</v>
      </c>
      <c r="B154" s="62">
        <v>2.5</v>
      </c>
    </row>
    <row r="155" spans="1:2" ht="12.75" thickBot="1">
      <c r="A155" s="4" t="s">
        <v>96</v>
      </c>
      <c r="B155" s="62">
        <v>2.5</v>
      </c>
    </row>
    <row r="156" spans="1:2" ht="12.75" thickBot="1">
      <c r="A156" s="3" t="s">
        <v>48</v>
      </c>
      <c r="B156" s="79">
        <f>SUM(B148:B155)</f>
        <v>800</v>
      </c>
    </row>
    <row r="157" ht="12">
      <c r="A157" s="55"/>
    </row>
    <row r="158" ht="12.75" thickBot="1">
      <c r="A158" s="55"/>
    </row>
    <row r="159" ht="12.75" thickBot="1">
      <c r="A159" s="2" t="s">
        <v>128</v>
      </c>
    </row>
    <row r="160" spans="1:2" ht="12.75" thickBot="1">
      <c r="A160" s="103" t="s">
        <v>99</v>
      </c>
      <c r="B160" s="2">
        <v>2015</v>
      </c>
    </row>
    <row r="161" spans="1:2" ht="12">
      <c r="A161" s="8" t="s">
        <v>100</v>
      </c>
      <c r="B161" s="77">
        <v>0</v>
      </c>
    </row>
    <row r="162" spans="1:2" ht="12">
      <c r="A162" s="4" t="s">
        <v>130</v>
      </c>
      <c r="B162" s="62">
        <v>200</v>
      </c>
    </row>
    <row r="163" spans="1:2" ht="12">
      <c r="A163" s="4" t="s">
        <v>101</v>
      </c>
      <c r="B163" s="62">
        <v>10</v>
      </c>
    </row>
    <row r="164" spans="1:2" ht="12">
      <c r="A164" s="4" t="s">
        <v>117</v>
      </c>
      <c r="B164" s="62">
        <v>20</v>
      </c>
    </row>
    <row r="165" spans="1:2" ht="12">
      <c r="A165" s="4" t="s">
        <v>148</v>
      </c>
      <c r="B165" s="62">
        <v>50</v>
      </c>
    </row>
    <row r="166" spans="1:2" ht="12">
      <c r="A166" s="4" t="s">
        <v>145</v>
      </c>
      <c r="B166" s="62">
        <v>60</v>
      </c>
    </row>
    <row r="167" spans="1:2" ht="12">
      <c r="A167" s="4" t="s">
        <v>174</v>
      </c>
      <c r="B167" s="62">
        <v>210</v>
      </c>
    </row>
    <row r="168" spans="1:2" ht="12.75" thickBot="1">
      <c r="A168" s="4" t="s">
        <v>154</v>
      </c>
      <c r="B168" s="62">
        <v>250</v>
      </c>
    </row>
    <row r="169" spans="1:2" ht="12.75" thickBot="1">
      <c r="A169" s="3" t="s">
        <v>48</v>
      </c>
      <c r="B169" s="79">
        <f>SUM(B161:B168)</f>
        <v>800</v>
      </c>
    </row>
    <row r="170" ht="12">
      <c r="A170" s="55"/>
    </row>
    <row r="171" ht="12">
      <c r="A171" s="55"/>
    </row>
    <row r="172" ht="12">
      <c r="A172" s="6"/>
    </row>
    <row r="173" ht="12">
      <c r="A173" s="6"/>
    </row>
    <row r="174" ht="12">
      <c r="A174" s="6"/>
    </row>
    <row r="175" ht="12">
      <c r="A175" s="6"/>
    </row>
    <row r="176" ht="12.75" thickBot="1">
      <c r="A176" s="6"/>
    </row>
    <row r="177" ht="12.75" thickBot="1">
      <c r="A177" s="2" t="s">
        <v>129</v>
      </c>
    </row>
    <row r="178" spans="1:2" ht="12.75" thickBot="1">
      <c r="A178" s="7" t="s">
        <v>102</v>
      </c>
      <c r="B178" s="2">
        <v>2015</v>
      </c>
    </row>
    <row r="179" spans="1:2" ht="12">
      <c r="A179" s="8" t="s">
        <v>103</v>
      </c>
      <c r="B179" s="77">
        <v>20</v>
      </c>
    </row>
    <row r="180" spans="1:2" ht="12">
      <c r="A180" s="4" t="s">
        <v>146</v>
      </c>
      <c r="B180" s="62">
        <v>200</v>
      </c>
    </row>
    <row r="181" spans="1:2" ht="12">
      <c r="A181" s="4" t="s">
        <v>147</v>
      </c>
      <c r="B181" s="62">
        <v>100</v>
      </c>
    </row>
    <row r="182" spans="1:2" ht="12.75" thickBot="1">
      <c r="A182" s="4" t="s">
        <v>214</v>
      </c>
      <c r="B182" s="62">
        <v>430</v>
      </c>
    </row>
    <row r="183" spans="1:2" ht="12.75" thickBot="1">
      <c r="A183" s="3" t="s">
        <v>48</v>
      </c>
      <c r="B183" s="79">
        <f>SUM(B179:B182)</f>
        <v>750</v>
      </c>
    </row>
    <row r="184" ht="12">
      <c r="A184" s="6"/>
    </row>
    <row r="185" ht="12.75" thickBot="1"/>
    <row r="186" spans="1:2" ht="12.75" thickBot="1">
      <c r="A186" s="11"/>
      <c r="B186" s="2">
        <v>2015</v>
      </c>
    </row>
    <row r="187" ht="12.75" thickBot="1">
      <c r="A187" s="52" t="s">
        <v>151</v>
      </c>
    </row>
    <row r="188" spans="1:2" ht="12">
      <c r="A188" s="53" t="s">
        <v>169</v>
      </c>
      <c r="B188" s="62">
        <v>60</v>
      </c>
    </row>
    <row r="189" spans="1:2" ht="12">
      <c r="A189" s="53" t="s">
        <v>109</v>
      </c>
      <c r="B189" s="62">
        <v>100</v>
      </c>
    </row>
    <row r="190" spans="1:2" ht="12">
      <c r="A190" s="53" t="s">
        <v>215</v>
      </c>
      <c r="B190" s="62">
        <v>250</v>
      </c>
    </row>
    <row r="191" spans="1:2" ht="12">
      <c r="A191" s="53" t="s">
        <v>265</v>
      </c>
      <c r="B191" s="62">
        <v>300</v>
      </c>
    </row>
    <row r="192" spans="1:2" ht="12">
      <c r="A192" s="53" t="s">
        <v>171</v>
      </c>
      <c r="B192" s="62">
        <v>30</v>
      </c>
    </row>
    <row r="193" spans="1:2" ht="12">
      <c r="A193" s="53" t="s">
        <v>170</v>
      </c>
      <c r="B193" s="62">
        <v>30</v>
      </c>
    </row>
    <row r="194" spans="1:2" ht="12.75" thickBot="1">
      <c r="A194" s="54" t="s">
        <v>168</v>
      </c>
      <c r="B194" s="81">
        <v>30</v>
      </c>
    </row>
    <row r="195" spans="1:2" ht="12.75" thickBot="1">
      <c r="A195" s="3" t="s">
        <v>48</v>
      </c>
      <c r="B195" s="76">
        <f>SUM(B188:B194)</f>
        <v>800</v>
      </c>
    </row>
    <row r="197" ht="12.75" thickBot="1"/>
    <row r="198" spans="1:2" ht="12.75" thickBot="1">
      <c r="A198" s="11" t="s">
        <v>190</v>
      </c>
      <c r="B198" s="80">
        <v>2015</v>
      </c>
    </row>
    <row r="199" spans="1:2" ht="12">
      <c r="A199" s="64" t="s">
        <v>196</v>
      </c>
      <c r="B199" s="62">
        <v>1700</v>
      </c>
    </row>
    <row r="200" spans="1:2" ht="12">
      <c r="A200" s="65" t="s">
        <v>197</v>
      </c>
      <c r="B200" s="62">
        <v>1000</v>
      </c>
    </row>
    <row r="201" spans="1:2" ht="12.75" thickBot="1">
      <c r="A201" s="65" t="s">
        <v>198</v>
      </c>
      <c r="B201" s="81">
        <v>300</v>
      </c>
    </row>
    <row r="202" spans="1:2" ht="12.75" thickBot="1">
      <c r="A202" s="66" t="s">
        <v>48</v>
      </c>
      <c r="B202" s="76">
        <f>SUM(B199:B201)</f>
        <v>3000</v>
      </c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&amp;LPřílohy k návrhu rozpočtu&amp;C2015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hovorkova</dc:creator>
  <cp:keywords/>
  <dc:description/>
  <cp:lastModifiedBy>Sahulova Jaroslava</cp:lastModifiedBy>
  <cp:lastPrinted>2015-03-18T12:01:38Z</cp:lastPrinted>
  <dcterms:created xsi:type="dcterms:W3CDTF">2004-05-27T05:38:09Z</dcterms:created>
  <dcterms:modified xsi:type="dcterms:W3CDTF">2015-03-24T06:34:36Z</dcterms:modified>
  <cp:category/>
  <cp:version/>
  <cp:contentType/>
  <cp:contentStatus/>
</cp:coreProperties>
</file>