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1"/>
  </bookViews>
  <sheets>
    <sheet name="ROZPOČET 2015" sheetId="1" r:id="rId1"/>
    <sheet name="přílohy 2015" sheetId="2" r:id="rId2"/>
  </sheets>
  <definedNames/>
  <calcPr fullCalcOnLoad="1"/>
</workbook>
</file>

<file path=xl/sharedStrings.xml><?xml version="1.0" encoding="utf-8"?>
<sst xmlns="http://schemas.openxmlformats.org/spreadsheetml/2006/main" count="329" uniqueCount="307">
  <si>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</si>
  <si>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</si>
  <si>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</si>
  <si>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</si>
  <si>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</si>
  <si>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</si>
  <si>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</si>
  <si>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příjmů práv. osob za obce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</si>
  <si>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</si>
  <si>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</si>
  <si>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</si>
  <si>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</si>
  <si>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</si>
  <si>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</si>
  <si>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</si>
  <si>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</si>
  <si>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</si>
  <si>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</si>
  <si>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</si>
  <si>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</si>
  <si>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</si>
  <si>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</si>
  <si>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</si>
  <si>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</si>
  <si>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</si>
  <si>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</si>
  <si>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</si>
  <si>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</si>
  <si>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</si>
  <si>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</si>
  <si>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</si>
  <si>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35 ved. stavebního odboru</t>
  </si>
  <si>
    <t>ORJ 40 ved. odboru vnitřních věcí</t>
  </si>
  <si>
    <t xml:space="preserve">ORJ 45 ved. odboru sociálních věcí 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</si>
  <si>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</si>
  <si>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</si>
  <si>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</si>
  <si>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</si>
  <si>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</si>
  <si>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</si>
  <si>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</si>
  <si>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</si>
  <si>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</si>
  <si>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</si>
  <si>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</si>
  <si>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</si>
  <si>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</si>
  <si>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</si>
  <si>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</si>
  <si>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</si>
  <si>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</si>
  <si>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zdravotní pojištění</t>
  </si>
  <si>
    <t>ostatní povinné pojištění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</si>
  <si>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</si>
  <si>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</si>
  <si>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</si>
  <si>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</si>
  <si>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</si>
  <si>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</si>
  <si>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</si>
  <si>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</si>
  <si>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</si>
  <si>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</si>
  <si>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</si>
  <si>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</si>
  <si>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</si>
  <si>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</si>
  <si>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</si>
  <si>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</si>
  <si>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</si>
  <si>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úroky z úvěru FRB</t>
  </si>
  <si>
    <t>znalecké posudky</t>
  </si>
  <si>
    <t>geometrické plány, snímky</t>
  </si>
  <si>
    <t>nákup kolků, LV, identifikace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</si>
  <si>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</si>
  <si>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</si>
  <si>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</si>
  <si>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</si>
  <si>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voda</t>
  </si>
  <si>
    <t>teplo</t>
  </si>
  <si>
    <t>plyn</t>
  </si>
  <si>
    <t>elektrická energie</t>
  </si>
  <si>
    <t>revizní služby</t>
  </si>
  <si>
    <t>orj 35  - vedoucí stavebního odboru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</si>
  <si>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</si>
  <si>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</si>
  <si>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</si>
  <si>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</si>
  <si>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</si>
  <si>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nákup kolků</t>
  </si>
  <si>
    <t>platby daní a poplatků</t>
  </si>
  <si>
    <t>orj 45  - vedoucí odboru sociálních věcí</t>
  </si>
  <si>
    <t>příspěvek OS Leccos</t>
  </si>
  <si>
    <t>příspěvek záchytná stanice Kolín</t>
  </si>
  <si>
    <t>sociální dávky - doplatek pohřebného</t>
  </si>
  <si>
    <t>dárky pro děti z dětských domovů</t>
  </si>
  <si>
    <t>nákup receptů</t>
  </si>
  <si>
    <t>žádanky, lékařské zprávy</t>
  </si>
  <si>
    <t>orj 50  - tajemník</t>
  </si>
  <si>
    <t>služby peněžních ústavů</t>
  </si>
  <si>
    <t>orj 55  - vedoucí odboru životního prostředí</t>
  </si>
  <si>
    <t>plošná deratizace</t>
  </si>
  <si>
    <t>rozbory vody ve veřejných studních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</si>
  <si>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</si>
  <si>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</si>
  <si>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</si>
  <si>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</si>
  <si>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</si>
  <si>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</si>
  <si>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</si>
  <si>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</si>
  <si>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</si>
  <si>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</si>
  <si>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</si>
  <si>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Dotace na státní správu - soc. právní ochrana dětí</t>
  </si>
  <si>
    <t>DDHM - počítače, tiskárny ,záložní zdroje</t>
  </si>
  <si>
    <t>nemocenské náhrady</t>
  </si>
  <si>
    <t>Kamerový systém - údržba, servis, provoz</t>
  </si>
  <si>
    <t>opravy a udržování veřejných studní</t>
  </si>
  <si>
    <t>orj 50 osobní náklady - Uvolnění a neuvolnění zastupitelé</t>
  </si>
  <si>
    <t>nájemné s právem koupě - auto leasing</t>
  </si>
  <si>
    <t>drobný hmotný dlouhodobý majetek</t>
  </si>
  <si>
    <t>úroky z úvěru ČMZRB - Zborovská, Krále Jiřího</t>
  </si>
  <si>
    <t xml:space="preserve">Pozemky </t>
  </si>
  <si>
    <t xml:space="preserve">Převody z hospodářské činnosti - Městské lesy </t>
  </si>
  <si>
    <t xml:space="preserve">Zastupitelé - osobní náklady </t>
  </si>
  <si>
    <t>p. tajemník Ing. Kašpar</t>
  </si>
  <si>
    <t>Ing. Marešová</t>
  </si>
  <si>
    <t>Mgr. Uldrichová</t>
  </si>
  <si>
    <t>Ing. Vodička</t>
  </si>
  <si>
    <t>Ing. Pohůnek</t>
  </si>
  <si>
    <t>nákup ostatních služeb - poradenství,posudky,projekty</t>
  </si>
  <si>
    <t xml:space="preserve">Dopravní obslužnost  </t>
  </si>
  <si>
    <t>Městská policie p. Svoboda</t>
  </si>
  <si>
    <t xml:space="preserve">Technické služby - příspěvek zřizovatele </t>
  </si>
  <si>
    <t xml:space="preserve">ZŠ Tyršova - příspěvek zřizovatele </t>
  </si>
  <si>
    <t xml:space="preserve">Rekonstrukce veřejného osvětlení - kabelizace ČEZ , přípolože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</si>
  <si>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</si>
  <si>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</si>
  <si>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</si>
  <si>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>Splátka úvěru ČMZRB- Zborovská, Krále Jiřího ( splatnost 2019)</t>
  </si>
  <si>
    <t xml:space="preserve">Dům pro seniory ANNA - příspěvek zřizovatele </t>
  </si>
  <si>
    <t>Dotace - radniční zahrada</t>
  </si>
  <si>
    <t xml:space="preserve">VÝDAJE INVESTIČNÍ </t>
  </si>
  <si>
    <t>oprava a údržba služebních vozidel, kancelářských strojů</t>
  </si>
  <si>
    <t>DDHM - nábytek, vybavení radnice, kanceláře</t>
  </si>
  <si>
    <t xml:space="preserve">Sejmuto:  </t>
  </si>
  <si>
    <t xml:space="preserve">Územní plán  ,ÚAP </t>
  </si>
  <si>
    <t>oprava označení památných stromů a jejich údržba</t>
  </si>
  <si>
    <t>dopravní značení svislé a vodorovné</t>
  </si>
  <si>
    <t>úpravy přechodů pro chodce</t>
  </si>
  <si>
    <t>ostatní nakládání s odpady - likvidace černých skládek</t>
  </si>
  <si>
    <t>Mgr. Dočkalová</t>
  </si>
  <si>
    <t>orj 20  - vedoucí odboru rozvoje</t>
  </si>
  <si>
    <t>orj 65 -  oddělení kultury a propagace města   Ing. Kašpar</t>
  </si>
  <si>
    <t>orj 21  - správce výpočetní techniky - odbor tajemníka</t>
  </si>
  <si>
    <t>orj 22  - správce radnice č.p. 70 a 56 - odbor rozvoje</t>
  </si>
  <si>
    <t>obnova veřejné zeleně,květinová výzdoba budov úřadu</t>
  </si>
  <si>
    <t>Investiční příspěvek - Klučov - splátky intenzifikace ČOV</t>
  </si>
  <si>
    <t xml:space="preserve">občerstvení (nápoje, káva), občerstvení při školení zaměstnaců </t>
  </si>
  <si>
    <t>Dotace MZE - úroky úvěr intezifikace ČOV</t>
  </si>
  <si>
    <t>ORJ 20 ved. odboru rozvoje majetku</t>
  </si>
  <si>
    <t>ORJ 21 správce výpočetní techniky</t>
  </si>
  <si>
    <t>odvoz odpadu,ostatní služby</t>
  </si>
  <si>
    <t xml:space="preserve">Daň z loterií </t>
  </si>
  <si>
    <t>Zrušené místní poplatky</t>
  </si>
  <si>
    <t>Příjmy z poskytovaných služeb - pohřebnictví</t>
  </si>
  <si>
    <t>Dotace  Středočeský kraj Terminál 1A</t>
  </si>
  <si>
    <t>Dotace odborný lesní hospodář</t>
  </si>
  <si>
    <t>Městská zeleň - Zlepšení klimatických podmínek</t>
  </si>
  <si>
    <t>Výdaje - převod dotace odborný lesní hospodář</t>
  </si>
  <si>
    <t>Výdaje - pěstounská péče</t>
  </si>
  <si>
    <t>úroky z úvěru Přednádraží</t>
  </si>
  <si>
    <t>úroky z úvěru ČOV</t>
  </si>
  <si>
    <t>drobný hmotný majetek - kulturní oblast</t>
  </si>
  <si>
    <t xml:space="preserve">Provozní náklady - farmářské trhy  </t>
  </si>
  <si>
    <t>účelové finanční transfery - akce města, soutěže, odměny</t>
  </si>
  <si>
    <t>Věcné dary - akce města, soutěže, odměny</t>
  </si>
  <si>
    <t>aktualizace ÚAP</t>
  </si>
  <si>
    <t>nábytek do obřadní síně</t>
  </si>
  <si>
    <t>obnova a údržba dětská hřiště</t>
  </si>
  <si>
    <t>pracovní oděv, ochranné pomůcky</t>
  </si>
  <si>
    <t>úroky kontokorent</t>
  </si>
  <si>
    <t>SMO - meziobecní spolupráce - mzdové náklady projektový tým</t>
  </si>
  <si>
    <t>Dotace SMO - meziobecní spolupráce</t>
  </si>
  <si>
    <t>Dotace - MŠ Liblice  - zahrada,proplacení za rok 2013</t>
  </si>
  <si>
    <t>Dotace Zlepšení mikroklimatických podmínek</t>
  </si>
  <si>
    <t xml:space="preserve">Použití  prostředků z minulého období </t>
  </si>
  <si>
    <t xml:space="preserve">Splátka úvěru intenzifikace ČOV- (splatnost 2021) </t>
  </si>
  <si>
    <t>Dotace zateplení MŠ Sokolská</t>
  </si>
  <si>
    <t>Dotace zateplení Školní jídelna Bedřicha Smetany</t>
  </si>
  <si>
    <t>nákup služeb, útulek psi,</t>
  </si>
  <si>
    <t>Osobní náklady zaměstn. MěÚ a pracov. na dohodu , cestovné , stravné</t>
  </si>
  <si>
    <t>příspěvek na ošatné</t>
  </si>
  <si>
    <t>příspěvek na dovolenou</t>
  </si>
  <si>
    <t>příspěvek na stravné 15 Kč na osobu a den</t>
  </si>
  <si>
    <t>Odvod  z VHP (skutečnost -  vklad do Fondu kultury, sportu a volného času)</t>
  </si>
  <si>
    <t>MŠ Sokolská - zateplení budovy - spolufinancování projektu doplatek r.2014</t>
  </si>
  <si>
    <t>náhrada nemocenská</t>
  </si>
  <si>
    <t>sociální výpomoc</t>
  </si>
  <si>
    <t>Technické zhodnocení budovy - energetické audity č.70 a č.56 zateplení budovy</t>
  </si>
  <si>
    <t>Připojení komunikace P8</t>
  </si>
  <si>
    <t>ZŠ Žitomířská - rekonstrukce technologie školní jídelna</t>
  </si>
  <si>
    <t>Optokabely ulice J.Kouly</t>
  </si>
  <si>
    <t>ZŠ Žitomířská - zateplení školní jídelny doplatek 2014</t>
  </si>
  <si>
    <t>PROSTŘEDNICTVÍM     FONDU   r.2014</t>
  </si>
  <si>
    <t>Investiční půjčka - TJ Sokol</t>
  </si>
  <si>
    <t>ZŠ Žitomířská - zateplení budovy -  doplatek 2014, vícepráce</t>
  </si>
  <si>
    <t>akce pořádané pro zaměstnance v rámci budování vztahů na pracovišti</t>
  </si>
  <si>
    <t xml:space="preserve">zlepšování pracovního  prostředí  </t>
  </si>
  <si>
    <t>služby školení a vzdělávání zaměstnanců úřadu a PO</t>
  </si>
  <si>
    <t>Bc. Fejfarová</t>
  </si>
  <si>
    <t>Programy sociálních služeb</t>
  </si>
  <si>
    <t>PROGAMY 1,2 - zájmové organizace - provozní</t>
  </si>
  <si>
    <t>PROGRAMY 3 - zájmové organizace - investiční</t>
  </si>
  <si>
    <t xml:space="preserve">PROGRAMY - městské slavnosti </t>
  </si>
  <si>
    <t>ORJ 50 tajemník- vzdělávání,odborné konzultace ,audity PO</t>
  </si>
  <si>
    <t>Splátky úvěru  Česká spořitelna Přednádraží ( splatnost  2025)</t>
  </si>
  <si>
    <t>Dotace MPSV - Anna - sociální služby pro seniory</t>
  </si>
  <si>
    <t>Dotace Radosti a strasti ZŠ</t>
  </si>
  <si>
    <t>Dotace Efektivní úřad</t>
  </si>
  <si>
    <t>Dotace MŠMT</t>
  </si>
  <si>
    <t>Dotace SZIF - kino</t>
  </si>
  <si>
    <t>Dotace z fondů Středočeského kraje - kolostavy</t>
  </si>
  <si>
    <t>Dotace úřad práce - vytvořená pracovní místa</t>
  </si>
  <si>
    <t>Dotace ministerstvo kultury - městská památková zóna</t>
  </si>
  <si>
    <t>Dotace - volby do EP</t>
  </si>
  <si>
    <t>Dům pro seniory ANNA - dotace MPSV</t>
  </si>
  <si>
    <t>Výdaje provozní - Radosti a strasti ZŠ</t>
  </si>
  <si>
    <t>Osobní náklady z dotace MŠMT - pracovníci ICM</t>
  </si>
  <si>
    <t xml:space="preserve">Zúčtování se státním rozpočtem </t>
  </si>
  <si>
    <t>Fond kultury, sportu a volného času</t>
  </si>
  <si>
    <t>Meziobecní spolupráce - náklady projektu</t>
  </si>
  <si>
    <t>Výdaje - volby do EP</t>
  </si>
  <si>
    <t>Výdaje - převod dotace kino</t>
  </si>
  <si>
    <t>Radosti a strasti  ZŠ - investiční výdaje</t>
  </si>
  <si>
    <t xml:space="preserve">Investiční příspěvek neziskové organizace </t>
  </si>
  <si>
    <t>Přechodná finanční výpomoc Městské lesy - předfinancování dotace</t>
  </si>
  <si>
    <t>Převod splátek obec Klučov - do VHF</t>
  </si>
  <si>
    <t>Městská policie - pořízení měřícího zařízení včetně příslušenství</t>
  </si>
  <si>
    <t>Kamerový dohled - nový kamerový bod</t>
  </si>
  <si>
    <t>Rekonstrukce ulice V Chobotě, - realizace komunikace spoluúčast k dotaci</t>
  </si>
  <si>
    <t>ORJ 22 správce radnice-provoz budov čp.70 a 56,opravy a údržba</t>
  </si>
  <si>
    <t>konzultantské, poradenské  služby - posudky,studie dopravy</t>
  </si>
  <si>
    <t>Propagace města - propagační a dárkové předměty, propagační služby</t>
  </si>
  <si>
    <t>Dotace Vzdělávaní úředníků</t>
  </si>
  <si>
    <t>Dotace SPOD doplatek za 2014</t>
  </si>
  <si>
    <t>Dotace rekonstrukce ul. V Chobotě, bez kanalizace,ul.Jatecká- doplatek z r.2014</t>
  </si>
  <si>
    <t>služby telekomunikací a radiotelekomunikací, internet včetně PO</t>
  </si>
  <si>
    <t>opravy komunikací a chodníků, zastávky, skládka,hrobová místa</t>
  </si>
  <si>
    <t>odstupné</t>
  </si>
  <si>
    <t>Přijatý krátkodobý úvěr - kontokorent do 9,6 mil. Kč</t>
  </si>
  <si>
    <t>ropč. 3 2014</t>
  </si>
  <si>
    <t>Rekonstrukce chodníků ul. Jungmannova - 2.etapa a veřejné osvětlení</t>
  </si>
  <si>
    <t>Splátka přechodné finanční výpomoci Městské lesy z proplacené dotace</t>
  </si>
  <si>
    <t>Dotace Klučovská P+R- parkoviště, chodníky- investiční 7 900tis.Kč 40% uznatelných</t>
  </si>
  <si>
    <t xml:space="preserve">Projektová příprava </t>
  </si>
  <si>
    <t>Investiční příspěvek ANNA - do FRIM</t>
  </si>
  <si>
    <t>Dopravní opatření - osvětelení přechodů, podat žádost o dotaci dotaci 1 500tis.,</t>
  </si>
  <si>
    <t>Dotace chodník Tuchorazská 900tis</t>
  </si>
  <si>
    <t>Rekonstrukce chodníku Tuchorazská -  žádost o dotaci 1200tis.</t>
  </si>
  <si>
    <t xml:space="preserve">Vnitřní správa - vzduchotechnika č.70 </t>
  </si>
  <si>
    <t>Vnitřní správa -  frankovací stroj</t>
  </si>
  <si>
    <t>Rekonstrukce chodníků Žitomířská</t>
  </si>
  <si>
    <t>Rekonstrukce ul. Jatecká - realizace komunikace spoluúčast k dotaci</t>
  </si>
  <si>
    <t>Splátka poskytnutého investičního úvěru TJ Sokol</t>
  </si>
  <si>
    <t>Dopravní opatření - radar Klučovská - úsekové měření</t>
  </si>
  <si>
    <t>Spoluúčasti k dotacím -  z fondů Středočeský kraj</t>
  </si>
  <si>
    <t>Vyvěšeno: 12.1.2015</t>
  </si>
  <si>
    <t>Převod dotace zateplení budovy G Žižkova</t>
  </si>
  <si>
    <t>ORJ 65 oddělení kultury a propagace</t>
  </si>
  <si>
    <t xml:space="preserve">cestovné </t>
  </si>
  <si>
    <t>jubilea, odchody do důchodu</t>
  </si>
  <si>
    <t xml:space="preserve">příspěvek na stravování zaměstnanců 45 Kč na osobu a den </t>
  </si>
  <si>
    <t>Dotace pěstounská péče - v roce 2015 nebude tato činnost pokračovat</t>
  </si>
  <si>
    <t>Dotace na zateplení budovy KINA - akce bude financována ze střediska BH</t>
  </si>
  <si>
    <t>Dotace na zateplení budovy G  Žižkova - akce bude financována ze střediska BH</t>
  </si>
  <si>
    <t>Dotace na realizaci opravy lesní cesty po povodních SZIF- realizováno v r.2014 v městských lesích</t>
  </si>
  <si>
    <t>Dotace rozšíření technologického centra 85% uznatelných - hardware a software pro MěÚ</t>
  </si>
  <si>
    <t>Dotace Sběrný dvůr - realizace v roce 2015 v lokalitě Liblice</t>
  </si>
  <si>
    <t xml:space="preserve">Technické služby - účelový příspěvek na splátky - odpadový vůz, vyskozdvižná plošina </t>
  </si>
  <si>
    <t>Převod proplacené dotace na středisko Městské lesy SZIF - realizováno v roce 2014</t>
  </si>
  <si>
    <t>Oprava a údržba Městská památková zóna - 2. etapa rekonstrukce městské hradby</t>
  </si>
  <si>
    <t xml:space="preserve">Převod dotace zateplení KINA na středisko BH  </t>
  </si>
  <si>
    <t>Rekonstrukce chodníky Klučovská , akce PARKOVIŠTĚ P+R Klučovská - dotace ve výši 6 500tis.Kč</t>
  </si>
  <si>
    <t>Sběrný dvůr- realizace za podpory dotace včetně vybavení - dotace ve výši  6 570tis.Kč</t>
  </si>
  <si>
    <t>Investice do výpočetní techniky , software GINIS EKO- rozšířšní technolog.centra dotace ve výši 5 000tis.Kč</t>
  </si>
  <si>
    <t>Přijatý investinčí úvěr Parkoviště Klučovská (předpoklad splátek 2016-2023)</t>
  </si>
  <si>
    <t>bankovní poplatky  (pojistné přesunuto na orj 20)</t>
  </si>
  <si>
    <t>právní a konzultační služby - audity PO</t>
  </si>
  <si>
    <t>opravy a udržování - vozidlo, technická zařízení pro MěP</t>
  </si>
  <si>
    <t>nákup ostatních služeb- příspěvek na stravenky, revize technických zařízení</t>
  </si>
  <si>
    <t>pojistné majetku, povinné ručení vozidla( přesunuto z orj 11)</t>
  </si>
  <si>
    <t>příspěvky na fasády památková zóna( přesunuto z orj 35)</t>
  </si>
  <si>
    <t>úroky úvěr ČMZRB - Krále Jiřího, Zborovská( přesunuto z orj 20)</t>
  </si>
  <si>
    <t>úroky úvěr Česká spořitelna - Přednádraží ( přesunuto z orj 20)</t>
  </si>
  <si>
    <t>úroky z úvěru KB - intenzifikace ČOV    ( přesunuto z orj 20)</t>
  </si>
  <si>
    <t>úroky z úvěru Parkoviště Klučovská- dle termínu čerpání</t>
  </si>
  <si>
    <t>MA 21 - opakující se akce z projektu přívětivý Český Brod a strategický plán</t>
  </si>
  <si>
    <t>náklady spojené s výkonem rozhodnutí - exekuce dle stavebního zákona</t>
  </si>
  <si>
    <t>příspěvky na fasády památková zóna ( přesunuto na orj 20)</t>
  </si>
  <si>
    <t>pohonné hmoty a maziva - služební vozidla</t>
  </si>
  <si>
    <t>Českobrodský zpravodaj ( výnos z inzerce v OHČ cca 270tis.)</t>
  </si>
  <si>
    <t xml:space="preserve">komunitní plánování - související činnosti </t>
  </si>
  <si>
    <t>sociální pojištění - zastupitelé</t>
  </si>
  <si>
    <t>příspěvek na využívání služebního psa- krmné dávky , povinné očkování</t>
  </si>
  <si>
    <t>opravy a udržování č.p 70 a 56 , malování , výměna dveří čp.56,úprava vchodu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</si>
</sst>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 vertical="justify"/>
    </xf>
    <xf numFmtId="4" fontId="6" fillId="33" borderId="11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4" fontId="6" fillId="33" borderId="19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64" fontId="6" fillId="33" borderId="14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64" fontId="5" fillId="33" borderId="25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64" fontId="8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/>
    </xf>
    <xf numFmtId="4" fontId="6" fillId="33" borderId="30" xfId="0" applyNumberFormat="1" applyFont="1" applyFill="1" applyBorder="1" applyAlignment="1">
      <alignment horizontal="right"/>
    </xf>
    <xf numFmtId="14" fontId="6" fillId="33" borderId="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4" fontId="4" fillId="33" borderId="1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3" fillId="33" borderId="15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4" fillId="0" borderId="34" xfId="0" applyFont="1" applyBorder="1" applyAlignment="1">
      <alignment/>
    </xf>
    <xf numFmtId="0" fontId="5" fillId="34" borderId="11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4" fontId="6" fillId="34" borderId="15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view="pageLayout" zoomScaleNormal="125" workbookViewId="0" topLeftCell="A151">
      <selection activeCell="B170" sqref="B170"/>
    </sheetView>
  </sheetViews>
  <sheetFormatPr defaultColWidth="9.00390625" defaultRowHeight="12.75"/>
  <cols>
    <col min="1" max="1" width="3.75390625" style="60" customWidth="1"/>
    <col min="2" max="2" width="70.375" style="54" customWidth="1"/>
    <col min="3" max="3" width="10.375" style="35" customWidth="1"/>
    <col min="4" max="4" width="11.00390625" style="35" customWidth="1"/>
    <col min="5" max="5" width="4.875" style="20" customWidth="1"/>
    <col min="6" max="10" width="9.125" style="55" customWidth="1"/>
    <col min="11" max="16384" width="9.125" style="54" customWidth="1"/>
  </cols>
  <sheetData>
    <row r="1" spans="3:4" ht="11.25">
      <c r="C1" s="21"/>
      <c r="D1" s="21"/>
    </row>
    <row r="2" spans="3:4" ht="11.25">
      <c r="C2" s="21"/>
      <c r="D2" s="21"/>
    </row>
    <row r="3" spans="3:4" ht="11.25">
      <c r="C3" s="21"/>
      <c r="D3" s="21"/>
    </row>
    <row r="4" spans="2:4" ht="15.75" customHeight="1">
      <c r="B4" s="39" t="s">
        <v>0</v>
      </c>
      <c r="C4" s="81"/>
      <c r="D4" s="81"/>
    </row>
    <row r="5" spans="1:4" ht="15.75" customHeight="1" thickBot="1">
      <c r="A5" s="62"/>
      <c r="B5" s="40" t="s">
        <v>1</v>
      </c>
      <c r="C5" s="82" t="s">
        <v>252</v>
      </c>
      <c r="D5" s="82">
        <v>2015</v>
      </c>
    </row>
    <row r="6" spans="1:4" ht="15.75" customHeight="1">
      <c r="A6" s="63">
        <v>1</v>
      </c>
      <c r="B6" s="12" t="s">
        <v>2</v>
      </c>
      <c r="C6" s="13">
        <v>34000</v>
      </c>
      <c r="D6" s="13">
        <v>31500</v>
      </c>
    </row>
    <row r="7" spans="1:4" ht="15.75" customHeight="1">
      <c r="A7" s="63">
        <v>2</v>
      </c>
      <c r="B7" s="15" t="s">
        <v>3</v>
      </c>
      <c r="C7" s="16">
        <v>15000</v>
      </c>
      <c r="D7" s="16">
        <v>17000</v>
      </c>
    </row>
    <row r="8" spans="1:4" ht="15.75" customHeight="1">
      <c r="A8" s="63">
        <v>3</v>
      </c>
      <c r="B8" s="15" t="s">
        <v>4</v>
      </c>
      <c r="C8" s="16">
        <v>1000</v>
      </c>
      <c r="D8" s="16">
        <v>1400</v>
      </c>
    </row>
    <row r="9" spans="1:4" ht="15.75" customHeight="1">
      <c r="A9" s="63">
        <v>4</v>
      </c>
      <c r="B9" s="15" t="s">
        <v>5</v>
      </c>
      <c r="C9" s="16">
        <v>1500</v>
      </c>
      <c r="D9" s="16">
        <v>1600</v>
      </c>
    </row>
    <row r="10" spans="1:4" ht="15.75" customHeight="1">
      <c r="A10" s="63">
        <v>5</v>
      </c>
      <c r="B10" s="15" t="s">
        <v>6</v>
      </c>
      <c r="C10" s="16">
        <v>15000</v>
      </c>
      <c r="D10" s="16">
        <v>15500</v>
      </c>
    </row>
    <row r="11" spans="1:4" ht="15.75" customHeight="1">
      <c r="A11" s="63">
        <v>6</v>
      </c>
      <c r="B11" s="15" t="s">
        <v>7</v>
      </c>
      <c r="C11" s="16">
        <v>3170</v>
      </c>
      <c r="D11" s="16">
        <v>3000</v>
      </c>
    </row>
    <row r="12" spans="1:4" ht="15.75" customHeight="1">
      <c r="A12" s="63">
        <v>7</v>
      </c>
      <c r="B12" s="15" t="s">
        <v>8</v>
      </c>
      <c r="C12" s="16">
        <v>5900</v>
      </c>
      <c r="D12" s="16">
        <v>5600</v>
      </c>
    </row>
    <row r="13" spans="1:4" ht="15.75" customHeight="1">
      <c r="A13" s="63">
        <v>8</v>
      </c>
      <c r="B13" s="15" t="s">
        <v>164</v>
      </c>
      <c r="C13" s="16">
        <v>250</v>
      </c>
      <c r="D13" s="16">
        <v>300</v>
      </c>
    </row>
    <row r="14" spans="1:4" ht="15.75" customHeight="1">
      <c r="A14" s="63">
        <v>9</v>
      </c>
      <c r="B14" s="15" t="s">
        <v>196</v>
      </c>
      <c r="C14" s="16">
        <v>3000</v>
      </c>
      <c r="D14" s="16">
        <v>3000</v>
      </c>
    </row>
    <row r="15" spans="1:4" ht="15.75" customHeight="1">
      <c r="A15" s="63">
        <v>10</v>
      </c>
      <c r="B15" s="15" t="s">
        <v>165</v>
      </c>
      <c r="C15" s="16">
        <v>0</v>
      </c>
      <c r="D15" s="16">
        <v>0</v>
      </c>
    </row>
    <row r="16" spans="1:4" ht="15.75" customHeight="1">
      <c r="A16" s="63">
        <v>11</v>
      </c>
      <c r="B16" s="15" t="s">
        <v>9</v>
      </c>
      <c r="C16" s="16">
        <v>4500</v>
      </c>
      <c r="D16" s="16">
        <v>4500</v>
      </c>
    </row>
    <row r="17" spans="1:4" ht="15.75" customHeight="1">
      <c r="A17" s="63">
        <v>12</v>
      </c>
      <c r="B17" s="15" t="s">
        <v>10</v>
      </c>
      <c r="C17" s="16">
        <v>3000</v>
      </c>
      <c r="D17" s="16">
        <v>3200</v>
      </c>
    </row>
    <row r="18" spans="1:4" ht="15.75" customHeight="1">
      <c r="A18" s="63">
        <v>13</v>
      </c>
      <c r="B18" s="27" t="s">
        <v>105</v>
      </c>
      <c r="C18" s="16">
        <v>500</v>
      </c>
      <c r="D18" s="16">
        <v>700</v>
      </c>
    </row>
    <row r="19" spans="1:4" ht="15.75" customHeight="1">
      <c r="A19" s="63">
        <v>14</v>
      </c>
      <c r="B19" s="27" t="s">
        <v>106</v>
      </c>
      <c r="C19" s="16">
        <v>140</v>
      </c>
      <c r="D19" s="16">
        <v>140</v>
      </c>
    </row>
    <row r="20" spans="1:4" ht="15.75" customHeight="1">
      <c r="A20" s="63">
        <v>15</v>
      </c>
      <c r="B20" s="27" t="s">
        <v>107</v>
      </c>
      <c r="C20" s="16">
        <v>300</v>
      </c>
      <c r="D20" s="16">
        <v>300</v>
      </c>
    </row>
    <row r="21" spans="1:4" ht="15.75" customHeight="1" thickBot="1">
      <c r="A21" s="63">
        <v>16</v>
      </c>
      <c r="B21" s="41" t="s">
        <v>108</v>
      </c>
      <c r="C21" s="16">
        <v>100</v>
      </c>
      <c r="D21" s="16">
        <v>150</v>
      </c>
    </row>
    <row r="22" spans="2:5" ht="15.75" customHeight="1" thickBot="1" thickTop="1">
      <c r="B22" s="42" t="s">
        <v>11</v>
      </c>
      <c r="C22" s="36">
        <f>SUM(C6:C21)</f>
        <v>87360</v>
      </c>
      <c r="D22" s="36">
        <f>SUM(D6:D21)</f>
        <v>87890</v>
      </c>
      <c r="E22" s="78"/>
    </row>
    <row r="23" spans="1:4" ht="15.75" customHeight="1">
      <c r="A23" s="63">
        <v>17</v>
      </c>
      <c r="B23" s="15" t="s">
        <v>12</v>
      </c>
      <c r="C23" s="79">
        <v>10</v>
      </c>
      <c r="D23" s="79">
        <v>20</v>
      </c>
    </row>
    <row r="24" spans="1:4" ht="15.75" customHeight="1">
      <c r="A24" s="63">
        <v>18</v>
      </c>
      <c r="B24" s="15" t="s">
        <v>13</v>
      </c>
      <c r="C24" s="16">
        <v>1500</v>
      </c>
      <c r="D24" s="16">
        <v>2000</v>
      </c>
    </row>
    <row r="25" spans="1:4" ht="15.75" customHeight="1">
      <c r="A25" s="63">
        <v>19</v>
      </c>
      <c r="B25" s="15" t="s">
        <v>166</v>
      </c>
      <c r="C25" s="16">
        <v>340</v>
      </c>
      <c r="D25" s="16">
        <v>400</v>
      </c>
    </row>
    <row r="26" spans="1:4" ht="15.75" customHeight="1">
      <c r="A26" s="63">
        <v>20</v>
      </c>
      <c r="B26" s="15" t="s">
        <v>14</v>
      </c>
      <c r="C26" s="16">
        <v>200</v>
      </c>
      <c r="D26" s="16">
        <v>95</v>
      </c>
    </row>
    <row r="27" spans="1:4" ht="15.75" customHeight="1" thickBot="1">
      <c r="A27" s="63">
        <v>21</v>
      </c>
      <c r="B27" s="15" t="s">
        <v>15</v>
      </c>
      <c r="C27" s="18">
        <v>5</v>
      </c>
      <c r="D27" s="18">
        <v>5</v>
      </c>
    </row>
    <row r="28" spans="2:4" ht="15.75" customHeight="1" thickBot="1" thickTop="1">
      <c r="B28" s="43" t="s">
        <v>16</v>
      </c>
      <c r="C28" s="37">
        <f>SUM(C23:C27)</f>
        <v>2055</v>
      </c>
      <c r="D28" s="37">
        <f>SUM(D23:D27)</f>
        <v>2520</v>
      </c>
    </row>
    <row r="29" spans="2:4" ht="15.75" customHeight="1" thickTop="1">
      <c r="B29" s="44"/>
      <c r="C29" s="19"/>
      <c r="D29" s="19"/>
    </row>
    <row r="30" spans="1:4" ht="15.75" customHeight="1">
      <c r="A30" s="63">
        <v>22</v>
      </c>
      <c r="B30" s="15" t="s">
        <v>17</v>
      </c>
      <c r="C30" s="16">
        <v>15204.8</v>
      </c>
      <c r="D30" s="16">
        <v>15200</v>
      </c>
    </row>
    <row r="31" spans="1:4" ht="15.75" customHeight="1">
      <c r="A31" s="63">
        <v>23</v>
      </c>
      <c r="B31" s="15" t="s">
        <v>114</v>
      </c>
      <c r="C31" s="16">
        <v>1600</v>
      </c>
      <c r="D31" s="16">
        <v>1600</v>
      </c>
    </row>
    <row r="32" spans="1:4" ht="15.75" customHeight="1">
      <c r="A32" s="63">
        <v>24</v>
      </c>
      <c r="B32" s="15" t="s">
        <v>113</v>
      </c>
      <c r="C32" s="16">
        <v>50</v>
      </c>
      <c r="D32" s="16">
        <v>80</v>
      </c>
    </row>
    <row r="33" spans="1:4" ht="15.75" customHeight="1">
      <c r="A33" s="63">
        <v>25</v>
      </c>
      <c r="B33" s="15" t="s">
        <v>137</v>
      </c>
      <c r="C33" s="16">
        <v>500</v>
      </c>
      <c r="D33" s="16">
        <v>500</v>
      </c>
    </row>
    <row r="34" spans="1:4" ht="15.75" customHeight="1">
      <c r="A34" s="63">
        <v>26</v>
      </c>
      <c r="B34" s="15" t="s">
        <v>138</v>
      </c>
      <c r="C34" s="16">
        <v>4000</v>
      </c>
      <c r="D34" s="16">
        <v>3000</v>
      </c>
    </row>
    <row r="35" spans="1:4" ht="15.75" customHeight="1">
      <c r="A35" s="63">
        <v>27</v>
      </c>
      <c r="B35" s="15" t="s">
        <v>124</v>
      </c>
      <c r="C35" s="16">
        <v>250</v>
      </c>
      <c r="D35" s="16">
        <v>250</v>
      </c>
    </row>
    <row r="36" spans="1:4" ht="15.75" customHeight="1">
      <c r="A36" s="63">
        <v>28</v>
      </c>
      <c r="B36" s="15" t="s">
        <v>254</v>
      </c>
      <c r="C36" s="16">
        <v>0</v>
      </c>
      <c r="D36" s="16">
        <v>1000</v>
      </c>
    </row>
    <row r="37" spans="1:4" ht="15.75" customHeight="1">
      <c r="A37" s="63">
        <v>29</v>
      </c>
      <c r="B37" s="15" t="s">
        <v>265</v>
      </c>
      <c r="C37" s="16">
        <v>0</v>
      </c>
      <c r="D37" s="16">
        <v>100</v>
      </c>
    </row>
    <row r="38" spans="1:4" ht="15.75" customHeight="1">
      <c r="A38" s="63">
        <v>30</v>
      </c>
      <c r="B38" s="15" t="s">
        <v>112</v>
      </c>
      <c r="C38" s="16">
        <v>500</v>
      </c>
      <c r="D38" s="16">
        <v>750</v>
      </c>
    </row>
    <row r="39" spans="1:4" ht="15.75" customHeight="1">
      <c r="A39" s="63">
        <v>31</v>
      </c>
      <c r="B39" s="15" t="s">
        <v>158</v>
      </c>
      <c r="C39" s="16">
        <v>540</v>
      </c>
      <c r="D39" s="16">
        <v>540</v>
      </c>
    </row>
    <row r="40" spans="1:4" ht="15.75" customHeight="1">
      <c r="A40" s="63">
        <v>32</v>
      </c>
      <c r="B40" s="15" t="s">
        <v>167</v>
      </c>
      <c r="C40" s="16">
        <v>500</v>
      </c>
      <c r="D40" s="16">
        <v>0</v>
      </c>
    </row>
    <row r="41" spans="1:4" ht="15.75" customHeight="1">
      <c r="A41" s="63">
        <v>33</v>
      </c>
      <c r="B41" s="15" t="s">
        <v>218</v>
      </c>
      <c r="C41" s="16">
        <v>1308</v>
      </c>
      <c r="D41" s="16">
        <v>0</v>
      </c>
    </row>
    <row r="42" spans="1:4" ht="15.75" customHeight="1">
      <c r="A42" s="63">
        <v>34</v>
      </c>
      <c r="B42" s="15" t="s">
        <v>168</v>
      </c>
      <c r="C42" s="16">
        <v>100</v>
      </c>
      <c r="D42" s="16">
        <v>150</v>
      </c>
    </row>
    <row r="43" spans="1:4" ht="15.75" customHeight="1">
      <c r="A43" s="63">
        <v>35</v>
      </c>
      <c r="B43" s="15" t="s">
        <v>184</v>
      </c>
      <c r="C43" s="16">
        <v>1200</v>
      </c>
      <c r="D43" s="16">
        <v>800</v>
      </c>
    </row>
    <row r="44" spans="1:4" ht="15.75" customHeight="1">
      <c r="A44" s="63">
        <v>36</v>
      </c>
      <c r="B44" s="15" t="s">
        <v>219</v>
      </c>
      <c r="C44" s="16">
        <v>8099</v>
      </c>
      <c r="D44" s="16">
        <v>0</v>
      </c>
    </row>
    <row r="45" spans="1:4" ht="15.75" customHeight="1">
      <c r="A45" s="63">
        <v>37</v>
      </c>
      <c r="B45" s="15" t="s">
        <v>246</v>
      </c>
      <c r="C45" s="16">
        <v>50</v>
      </c>
      <c r="D45" s="16">
        <v>0</v>
      </c>
    </row>
    <row r="46" spans="1:4" ht="15.75" customHeight="1">
      <c r="A46" s="63">
        <v>38</v>
      </c>
      <c r="B46" s="15" t="s">
        <v>274</v>
      </c>
      <c r="C46" s="16">
        <v>696</v>
      </c>
      <c r="D46" s="16">
        <v>0</v>
      </c>
    </row>
    <row r="47" spans="1:4" ht="15.75" customHeight="1">
      <c r="A47" s="63">
        <v>39</v>
      </c>
      <c r="B47" s="15" t="s">
        <v>220</v>
      </c>
      <c r="C47" s="16">
        <v>1700</v>
      </c>
      <c r="D47" s="16">
        <v>0</v>
      </c>
    </row>
    <row r="48" spans="1:4" ht="15.75" customHeight="1">
      <c r="A48" s="63">
        <v>40</v>
      </c>
      <c r="B48" s="15" t="s">
        <v>245</v>
      </c>
      <c r="C48" s="16">
        <v>470</v>
      </c>
      <c r="D48" s="16">
        <v>0</v>
      </c>
    </row>
    <row r="49" spans="1:4" ht="15.75" customHeight="1">
      <c r="A49" s="63">
        <v>41</v>
      </c>
      <c r="B49" s="15" t="s">
        <v>160</v>
      </c>
      <c r="C49" s="16">
        <v>650</v>
      </c>
      <c r="D49" s="16">
        <v>600</v>
      </c>
    </row>
    <row r="50" spans="1:4" ht="15.75" customHeight="1">
      <c r="A50" s="63">
        <v>42</v>
      </c>
      <c r="B50" s="15" t="s">
        <v>142</v>
      </c>
      <c r="C50" s="16">
        <v>396</v>
      </c>
      <c r="D50" s="16">
        <v>0</v>
      </c>
    </row>
    <row r="51" spans="1:4" ht="15.75" customHeight="1">
      <c r="A51" s="63">
        <v>43</v>
      </c>
      <c r="B51" s="15" t="s">
        <v>185</v>
      </c>
      <c r="C51" s="16">
        <v>300</v>
      </c>
      <c r="D51" s="16">
        <v>0</v>
      </c>
    </row>
    <row r="52" spans="1:4" ht="15.75" customHeight="1">
      <c r="A52" s="63">
        <v>44</v>
      </c>
      <c r="B52" s="15" t="s">
        <v>186</v>
      </c>
      <c r="C52" s="16">
        <v>3200</v>
      </c>
      <c r="D52" s="16">
        <v>0</v>
      </c>
    </row>
    <row r="53" spans="1:4" ht="15.75" customHeight="1">
      <c r="A53" s="63">
        <v>45</v>
      </c>
      <c r="B53" s="15" t="s">
        <v>221</v>
      </c>
      <c r="C53" s="16">
        <v>312</v>
      </c>
      <c r="D53" s="16">
        <v>0</v>
      </c>
    </row>
    <row r="54" spans="1:4" ht="15.75" customHeight="1">
      <c r="A54" s="63">
        <v>46</v>
      </c>
      <c r="B54" s="15" t="s">
        <v>222</v>
      </c>
      <c r="C54" s="16">
        <v>450</v>
      </c>
      <c r="D54" s="16">
        <v>0</v>
      </c>
    </row>
    <row r="55" spans="1:4" ht="15.75" customHeight="1">
      <c r="A55" s="63">
        <v>47</v>
      </c>
      <c r="B55" s="15" t="s">
        <v>189</v>
      </c>
      <c r="C55" s="16">
        <v>1200</v>
      </c>
      <c r="D55" s="16">
        <v>0</v>
      </c>
    </row>
    <row r="56" spans="1:4" ht="15.75" customHeight="1">
      <c r="A56" s="63">
        <v>48</v>
      </c>
      <c r="B56" s="15" t="s">
        <v>190</v>
      </c>
      <c r="C56" s="16">
        <v>1800</v>
      </c>
      <c r="D56" s="16">
        <v>0</v>
      </c>
    </row>
    <row r="57" spans="1:4" ht="15.75" customHeight="1">
      <c r="A57" s="63">
        <v>49</v>
      </c>
      <c r="B57" s="27" t="s">
        <v>223</v>
      </c>
      <c r="C57" s="16">
        <v>100</v>
      </c>
      <c r="D57" s="16">
        <v>0</v>
      </c>
    </row>
    <row r="58" spans="1:4" ht="15.75" customHeight="1">
      <c r="A58" s="63">
        <v>50</v>
      </c>
      <c r="B58" s="27" t="s">
        <v>224</v>
      </c>
      <c r="C58" s="16">
        <v>120</v>
      </c>
      <c r="D58" s="16">
        <v>0</v>
      </c>
    </row>
    <row r="59" spans="1:4" ht="15.75" customHeight="1">
      <c r="A59" s="63">
        <v>51</v>
      </c>
      <c r="B59" s="27" t="s">
        <v>225</v>
      </c>
      <c r="C59" s="16">
        <v>970</v>
      </c>
      <c r="D59" s="112">
        <v>0</v>
      </c>
    </row>
    <row r="60" spans="1:4" ht="15.75" customHeight="1">
      <c r="A60" s="63">
        <v>52</v>
      </c>
      <c r="B60" s="27" t="s">
        <v>275</v>
      </c>
      <c r="C60" s="16">
        <v>0</v>
      </c>
      <c r="D60" s="102">
        <v>3500</v>
      </c>
    </row>
    <row r="61" spans="1:4" ht="15.75" customHeight="1">
      <c r="A61" s="63">
        <v>53</v>
      </c>
      <c r="B61" s="27" t="s">
        <v>276</v>
      </c>
      <c r="C61" s="16">
        <v>0</v>
      </c>
      <c r="D61" s="102">
        <v>5000</v>
      </c>
    </row>
    <row r="62" spans="1:4" ht="15.75" customHeight="1">
      <c r="A62" s="63">
        <v>54</v>
      </c>
      <c r="B62" s="27" t="s">
        <v>277</v>
      </c>
      <c r="C62" s="16">
        <v>0</v>
      </c>
      <c r="D62" s="102">
        <v>1300</v>
      </c>
    </row>
    <row r="63" spans="1:4" ht="15.75" customHeight="1">
      <c r="A63" s="63">
        <v>55</v>
      </c>
      <c r="B63" s="117" t="s">
        <v>255</v>
      </c>
      <c r="C63" s="115">
        <v>0</v>
      </c>
      <c r="D63" s="115">
        <v>6500</v>
      </c>
    </row>
    <row r="64" spans="1:4" ht="15.75" customHeight="1">
      <c r="A64" s="63">
        <v>56</v>
      </c>
      <c r="B64" s="117" t="s">
        <v>278</v>
      </c>
      <c r="C64" s="115">
        <v>0</v>
      </c>
      <c r="D64" s="115">
        <v>5000</v>
      </c>
    </row>
    <row r="65" spans="1:4" ht="15.75" customHeight="1">
      <c r="A65" s="63">
        <v>57</v>
      </c>
      <c r="B65" s="117" t="s">
        <v>259</v>
      </c>
      <c r="C65" s="115">
        <v>0</v>
      </c>
      <c r="D65" s="116">
        <v>0</v>
      </c>
    </row>
    <row r="66" spans="1:4" ht="15.75" customHeight="1">
      <c r="A66" s="63">
        <v>58</v>
      </c>
      <c r="B66" s="117" t="s">
        <v>279</v>
      </c>
      <c r="C66" s="115">
        <v>0</v>
      </c>
      <c r="D66" s="115">
        <v>6570</v>
      </c>
    </row>
    <row r="67" spans="1:4" ht="15.75" customHeight="1">
      <c r="A67" s="63">
        <v>59</v>
      </c>
      <c r="B67" s="117" t="s">
        <v>226</v>
      </c>
      <c r="C67" s="115">
        <v>164</v>
      </c>
      <c r="D67" s="115">
        <v>0</v>
      </c>
    </row>
    <row r="68" spans="1:4" ht="15.75" customHeight="1">
      <c r="A68" s="63">
        <v>60</v>
      </c>
      <c r="B68" s="117" t="s">
        <v>247</v>
      </c>
      <c r="C68" s="115">
        <v>7500</v>
      </c>
      <c r="D68" s="115">
        <v>6400</v>
      </c>
    </row>
    <row r="69" spans="1:4" ht="15.75" customHeight="1" thickBot="1">
      <c r="A69" s="63"/>
      <c r="B69" s="118" t="s">
        <v>18</v>
      </c>
      <c r="C69" s="115">
        <f>SUM(C30:C68)</f>
        <v>53929.8</v>
      </c>
      <c r="D69" s="115">
        <f>SUM(D30:D68)</f>
        <v>58840</v>
      </c>
    </row>
    <row r="70" spans="1:4" ht="15.75" customHeight="1" thickBot="1">
      <c r="A70" s="63"/>
      <c r="B70" s="46" t="s">
        <v>19</v>
      </c>
      <c r="C70" s="38">
        <f>SUM(C69,C28,C22,C29)</f>
        <v>143344.8</v>
      </c>
      <c r="D70" s="38">
        <f>SUM(D69,D28,D22,D29)</f>
        <v>149250</v>
      </c>
    </row>
    <row r="71" spans="2:4" ht="15.75" customHeight="1">
      <c r="B71" s="47"/>
      <c r="C71" s="17"/>
      <c r="D71" s="17"/>
    </row>
    <row r="72" spans="2:4" ht="15.75" customHeight="1">
      <c r="B72" s="47"/>
      <c r="C72" s="17"/>
      <c r="D72" s="17"/>
    </row>
    <row r="73" spans="2:4" ht="15.75" customHeight="1">
      <c r="B73" s="39" t="s">
        <v>20</v>
      </c>
      <c r="C73" s="21"/>
      <c r="D73" s="21"/>
    </row>
    <row r="74" spans="1:4" ht="15.75" customHeight="1" thickBot="1">
      <c r="A74" s="63"/>
      <c r="B74" s="40" t="s">
        <v>1</v>
      </c>
      <c r="C74" s="22"/>
      <c r="D74" s="22"/>
    </row>
    <row r="75" spans="1:4" ht="15.75" customHeight="1">
      <c r="A75" s="63">
        <v>61</v>
      </c>
      <c r="B75" s="48" t="s">
        <v>21</v>
      </c>
      <c r="C75" s="23">
        <v>88.8</v>
      </c>
      <c r="D75" s="23">
        <v>103</v>
      </c>
    </row>
    <row r="76" spans="1:4" ht="15.75" customHeight="1">
      <c r="A76" s="63">
        <v>62</v>
      </c>
      <c r="B76" s="15" t="s">
        <v>141</v>
      </c>
      <c r="C76" s="24">
        <v>2700</v>
      </c>
      <c r="D76" s="104">
        <v>2800</v>
      </c>
    </row>
    <row r="77" spans="1:4" ht="15.75" customHeight="1">
      <c r="A77" s="63">
        <v>63</v>
      </c>
      <c r="B77" s="15" t="s">
        <v>227</v>
      </c>
      <c r="C77" s="24">
        <v>1308</v>
      </c>
      <c r="D77" s="24">
        <v>0</v>
      </c>
    </row>
    <row r="78" spans="1:4" ht="15.75" customHeight="1">
      <c r="A78" s="63">
        <v>64</v>
      </c>
      <c r="B78" s="15" t="s">
        <v>134</v>
      </c>
      <c r="C78" s="24">
        <v>12100</v>
      </c>
      <c r="D78" s="101">
        <v>12300</v>
      </c>
    </row>
    <row r="79" spans="1:4" ht="15.75" customHeight="1">
      <c r="A79" s="63">
        <v>65</v>
      </c>
      <c r="B79" s="15" t="s">
        <v>280</v>
      </c>
      <c r="C79" s="24">
        <v>528</v>
      </c>
      <c r="D79" s="101">
        <v>1104</v>
      </c>
    </row>
    <row r="80" spans="1:4" ht="15.75" customHeight="1">
      <c r="A80" s="63">
        <v>66</v>
      </c>
      <c r="B80" s="15" t="s">
        <v>22</v>
      </c>
      <c r="C80" s="16">
        <v>2090</v>
      </c>
      <c r="D80" s="102">
        <v>2150</v>
      </c>
    </row>
    <row r="81" spans="1:4" ht="15.75" customHeight="1">
      <c r="A81" s="63">
        <v>67</v>
      </c>
      <c r="B81" s="15" t="s">
        <v>23</v>
      </c>
      <c r="C81" s="24">
        <v>1295</v>
      </c>
      <c r="D81" s="101">
        <v>1295</v>
      </c>
    </row>
    <row r="82" spans="1:4" ht="15.75" customHeight="1">
      <c r="A82" s="63">
        <v>68</v>
      </c>
      <c r="B82" s="15" t="s">
        <v>24</v>
      </c>
      <c r="C82" s="24">
        <v>1100</v>
      </c>
      <c r="D82" s="101">
        <v>1220</v>
      </c>
    </row>
    <row r="83" spans="1:4" ht="15.75" customHeight="1">
      <c r="A83" s="63">
        <v>69</v>
      </c>
      <c r="B83" s="15" t="s">
        <v>25</v>
      </c>
      <c r="C83" s="16">
        <v>675</v>
      </c>
      <c r="D83" s="102">
        <v>678</v>
      </c>
    </row>
    <row r="84" spans="1:4" ht="15.75" customHeight="1">
      <c r="A84" s="63">
        <v>70</v>
      </c>
      <c r="B84" s="15" t="s">
        <v>26</v>
      </c>
      <c r="C84" s="24">
        <v>4850</v>
      </c>
      <c r="D84" s="101">
        <v>5200</v>
      </c>
    </row>
    <row r="85" spans="1:4" ht="15.75" customHeight="1">
      <c r="A85" s="63">
        <v>71</v>
      </c>
      <c r="B85" s="15" t="s">
        <v>135</v>
      </c>
      <c r="C85" s="25">
        <v>4400</v>
      </c>
      <c r="D85" s="103">
        <v>4450</v>
      </c>
    </row>
    <row r="86" spans="1:4" ht="15.75" customHeight="1">
      <c r="A86" s="64"/>
      <c r="B86" s="49" t="s">
        <v>27</v>
      </c>
      <c r="C86" s="73">
        <f>SUM(C76:C85)</f>
        <v>31046</v>
      </c>
      <c r="D86" s="73">
        <f>SUM(D76:D85)</f>
        <v>31197</v>
      </c>
    </row>
    <row r="87" spans="1:4" ht="15.75" customHeight="1">
      <c r="A87" s="64">
        <v>72</v>
      </c>
      <c r="B87" s="27" t="s">
        <v>169</v>
      </c>
      <c r="C87" s="26">
        <v>4350</v>
      </c>
      <c r="D87" s="26">
        <v>0</v>
      </c>
    </row>
    <row r="88" spans="1:4" ht="15.75" customHeight="1">
      <c r="A88" s="64">
        <v>73</v>
      </c>
      <c r="B88" s="27" t="s">
        <v>281</v>
      </c>
      <c r="C88" s="26">
        <v>0</v>
      </c>
      <c r="D88" s="26">
        <v>1300</v>
      </c>
    </row>
    <row r="89" spans="1:4" ht="15.75" customHeight="1">
      <c r="A89" s="64">
        <v>74</v>
      </c>
      <c r="B89" s="27" t="s">
        <v>132</v>
      </c>
      <c r="C89" s="24">
        <v>2000</v>
      </c>
      <c r="D89" s="24">
        <v>2200</v>
      </c>
    </row>
    <row r="90" spans="1:4" ht="15.75" customHeight="1">
      <c r="A90" s="63">
        <v>75</v>
      </c>
      <c r="B90" s="15" t="s">
        <v>282</v>
      </c>
      <c r="C90" s="24">
        <v>1700</v>
      </c>
      <c r="D90" s="24">
        <v>1000</v>
      </c>
    </row>
    <row r="91" spans="1:4" ht="15.75" customHeight="1">
      <c r="A91" s="63">
        <v>76</v>
      </c>
      <c r="B91" s="15" t="s">
        <v>46</v>
      </c>
      <c r="C91" s="24">
        <v>300</v>
      </c>
      <c r="D91" s="24">
        <v>300</v>
      </c>
    </row>
    <row r="92" spans="1:4" ht="15.75" customHeight="1">
      <c r="A92" s="63">
        <v>77</v>
      </c>
      <c r="B92" s="15" t="s">
        <v>228</v>
      </c>
      <c r="C92" s="24">
        <v>7079</v>
      </c>
      <c r="D92" s="24">
        <v>0</v>
      </c>
    </row>
    <row r="93" spans="1:4" ht="15.75" customHeight="1">
      <c r="A93" s="63">
        <v>78</v>
      </c>
      <c r="B93" s="15" t="s">
        <v>171</v>
      </c>
      <c r="C93" s="24">
        <v>1096</v>
      </c>
      <c r="D93" s="24">
        <v>0</v>
      </c>
    </row>
    <row r="94" spans="1:4" ht="15.75" customHeight="1">
      <c r="A94" s="63">
        <v>79</v>
      </c>
      <c r="B94" s="15" t="s">
        <v>170</v>
      </c>
      <c r="C94" s="24">
        <v>100</v>
      </c>
      <c r="D94" s="24">
        <v>150</v>
      </c>
    </row>
    <row r="95" spans="1:4" ht="15.75" customHeight="1">
      <c r="A95" s="63">
        <v>80</v>
      </c>
      <c r="B95" s="15" t="s">
        <v>234</v>
      </c>
      <c r="C95" s="24">
        <v>450</v>
      </c>
      <c r="D95" s="24">
        <v>0</v>
      </c>
    </row>
    <row r="96" spans="1:4" ht="15.75" customHeight="1">
      <c r="A96" s="63">
        <v>81</v>
      </c>
      <c r="B96" s="15" t="s">
        <v>233</v>
      </c>
      <c r="C96" s="24">
        <v>200</v>
      </c>
      <c r="D96" s="24">
        <v>0</v>
      </c>
    </row>
    <row r="97" spans="1:4" ht="15.75" customHeight="1">
      <c r="A97" s="63">
        <v>82</v>
      </c>
      <c r="B97" s="15" t="s">
        <v>125</v>
      </c>
      <c r="C97" s="24">
        <v>1760</v>
      </c>
      <c r="D97" s="24">
        <v>1870</v>
      </c>
    </row>
    <row r="98" spans="1:4" ht="15.75" customHeight="1">
      <c r="A98" s="63">
        <v>83</v>
      </c>
      <c r="B98" s="15" t="s">
        <v>192</v>
      </c>
      <c r="C98" s="24">
        <v>32238</v>
      </c>
      <c r="D98" s="24">
        <v>34380</v>
      </c>
    </row>
    <row r="99" spans="1:4" ht="15.75" customHeight="1">
      <c r="A99" s="63">
        <v>84</v>
      </c>
      <c r="B99" s="15" t="s">
        <v>229</v>
      </c>
      <c r="C99" s="24">
        <v>312</v>
      </c>
      <c r="D99" s="24">
        <v>0</v>
      </c>
    </row>
    <row r="100" spans="1:4" ht="15.75" customHeight="1">
      <c r="A100" s="63">
        <v>85</v>
      </c>
      <c r="B100" s="15" t="s">
        <v>231</v>
      </c>
      <c r="C100" s="24">
        <v>3000</v>
      </c>
      <c r="D100" s="24">
        <v>3000</v>
      </c>
    </row>
    <row r="101" spans="1:4" ht="15.75" customHeight="1">
      <c r="A101" s="63">
        <v>86</v>
      </c>
      <c r="B101" s="15" t="s">
        <v>232</v>
      </c>
      <c r="C101" s="24">
        <v>1200</v>
      </c>
      <c r="D101" s="24">
        <v>800</v>
      </c>
    </row>
    <row r="102" spans="1:4" ht="15.75" customHeight="1">
      <c r="A102" s="63">
        <v>87</v>
      </c>
      <c r="B102" s="15" t="s">
        <v>230</v>
      </c>
      <c r="C102" s="24">
        <v>1500</v>
      </c>
      <c r="D102" s="24">
        <v>1000</v>
      </c>
    </row>
    <row r="103" spans="1:4" ht="15.75" customHeight="1">
      <c r="A103" s="63">
        <v>88</v>
      </c>
      <c r="B103" s="15" t="s">
        <v>28</v>
      </c>
      <c r="C103" s="24">
        <v>1200</v>
      </c>
      <c r="D103" s="24">
        <v>1200</v>
      </c>
    </row>
    <row r="104" spans="1:4" ht="15.75" customHeight="1">
      <c r="A104" s="63"/>
      <c r="B104" s="15" t="s">
        <v>48</v>
      </c>
      <c r="C104" s="24">
        <f>SUM(C86:C103)</f>
        <v>89531</v>
      </c>
      <c r="D104" s="24">
        <f>SUM(D86:D103)</f>
        <v>78397</v>
      </c>
    </row>
    <row r="105" spans="1:4" ht="15.75" customHeight="1">
      <c r="A105" s="63"/>
      <c r="B105" s="66" t="s">
        <v>29</v>
      </c>
      <c r="C105" s="31"/>
      <c r="D105" s="31"/>
    </row>
    <row r="106" spans="1:4" ht="15.75" customHeight="1">
      <c r="A106" s="63">
        <v>89</v>
      </c>
      <c r="B106" s="15" t="s">
        <v>30</v>
      </c>
      <c r="C106" s="24">
        <v>1000</v>
      </c>
      <c r="D106" s="24">
        <v>1910</v>
      </c>
    </row>
    <row r="107" spans="1:4" ht="15.75" customHeight="1">
      <c r="A107" s="63">
        <v>90</v>
      </c>
      <c r="B107" s="15" t="s">
        <v>47</v>
      </c>
      <c r="C107" s="24">
        <v>4700</v>
      </c>
      <c r="D107" s="24">
        <v>5000</v>
      </c>
    </row>
    <row r="108" spans="1:4" ht="15.75" customHeight="1">
      <c r="A108" s="63">
        <v>91</v>
      </c>
      <c r="B108" s="15" t="s">
        <v>161</v>
      </c>
      <c r="C108" s="24">
        <v>2675</v>
      </c>
      <c r="D108" s="24">
        <v>2040</v>
      </c>
    </row>
    <row r="109" spans="1:4" ht="15.75" customHeight="1">
      <c r="A109" s="63">
        <v>92</v>
      </c>
      <c r="B109" s="15" t="s">
        <v>162</v>
      </c>
      <c r="C109" s="24">
        <v>2700</v>
      </c>
      <c r="D109" s="24">
        <v>3000</v>
      </c>
    </row>
    <row r="110" spans="1:4" ht="15.75" customHeight="1">
      <c r="A110" s="63">
        <v>93</v>
      </c>
      <c r="B110" s="15" t="s">
        <v>242</v>
      </c>
      <c r="C110" s="24">
        <v>2700</v>
      </c>
      <c r="D110" s="24">
        <v>2600</v>
      </c>
    </row>
    <row r="111" spans="1:4" ht="15.75" customHeight="1">
      <c r="A111" s="63">
        <v>94</v>
      </c>
      <c r="B111" s="15" t="s">
        <v>31</v>
      </c>
      <c r="C111" s="24">
        <v>700</v>
      </c>
      <c r="D111" s="24">
        <v>450</v>
      </c>
    </row>
    <row r="112" spans="1:4" ht="15.75" customHeight="1">
      <c r="A112" s="63">
        <v>95</v>
      </c>
      <c r="B112" s="15" t="s">
        <v>32</v>
      </c>
      <c r="C112" s="24">
        <v>2200</v>
      </c>
      <c r="D112" s="24">
        <v>2350</v>
      </c>
    </row>
    <row r="113" spans="1:4" ht="15.75" customHeight="1">
      <c r="A113" s="63">
        <v>96</v>
      </c>
      <c r="B113" s="15" t="s">
        <v>33</v>
      </c>
      <c r="C113" s="24">
        <v>790</v>
      </c>
      <c r="D113" s="24">
        <v>800</v>
      </c>
    </row>
    <row r="114" spans="1:4" ht="15.75" customHeight="1">
      <c r="A114" s="63">
        <v>97</v>
      </c>
      <c r="B114" s="15" t="s">
        <v>216</v>
      </c>
      <c r="C114" s="24">
        <v>860</v>
      </c>
      <c r="D114" s="24">
        <v>900</v>
      </c>
    </row>
    <row r="115" spans="1:4" ht="15.75" customHeight="1">
      <c r="A115" s="63">
        <v>98</v>
      </c>
      <c r="B115" s="29" t="s">
        <v>34</v>
      </c>
      <c r="C115" s="24">
        <v>800</v>
      </c>
      <c r="D115" s="24">
        <v>800</v>
      </c>
    </row>
    <row r="116" spans="1:4" ht="15.75" customHeight="1">
      <c r="A116" s="63">
        <v>99</v>
      </c>
      <c r="B116" s="29" t="s">
        <v>35</v>
      </c>
      <c r="C116" s="24">
        <v>1000</v>
      </c>
      <c r="D116" s="24">
        <v>750</v>
      </c>
    </row>
    <row r="117" spans="1:4" ht="15.75" customHeight="1">
      <c r="A117" s="63">
        <v>100</v>
      </c>
      <c r="B117" s="29" t="s">
        <v>270</v>
      </c>
      <c r="C117" s="25">
        <v>790</v>
      </c>
      <c r="D117" s="25">
        <v>800</v>
      </c>
    </row>
    <row r="118" spans="1:4" ht="15.75" customHeight="1" thickBot="1">
      <c r="A118" s="64"/>
      <c r="B118" s="74" t="s">
        <v>36</v>
      </c>
      <c r="C118" s="25">
        <f>SUM(C106:C117)</f>
        <v>20915</v>
      </c>
      <c r="D118" s="25">
        <f>SUM(D106:D117)</f>
        <v>21400</v>
      </c>
    </row>
    <row r="119" spans="1:4" ht="15.75" customHeight="1" thickBot="1">
      <c r="A119" s="75"/>
      <c r="B119" s="76" t="s">
        <v>37</v>
      </c>
      <c r="C119" s="80">
        <f>SUM(C118,C86:C103,C75,BZ7665)</f>
        <v>110534.8</v>
      </c>
      <c r="D119" s="80">
        <f>SUM(D118,D86:D103,D75,CA7665)</f>
        <v>99900</v>
      </c>
    </row>
    <row r="120" spans="1:4" ht="15.75" customHeight="1">
      <c r="A120" s="69"/>
      <c r="B120" s="47"/>
      <c r="C120" s="17"/>
      <c r="D120" s="17"/>
    </row>
    <row r="121" spans="1:4" ht="15.75" customHeight="1">
      <c r="A121" s="69"/>
      <c r="B121" s="47"/>
      <c r="C121" s="17"/>
      <c r="D121" s="17"/>
    </row>
    <row r="122" spans="1:4" ht="15.75" customHeight="1">
      <c r="A122" s="69"/>
      <c r="B122" s="47"/>
      <c r="C122" s="17"/>
      <c r="D122" s="17"/>
    </row>
    <row r="123" spans="1:4" ht="15.75" customHeight="1">
      <c r="A123" s="69"/>
      <c r="B123" s="47"/>
      <c r="C123" s="17"/>
      <c r="D123" s="17"/>
    </row>
    <row r="124" spans="1:4" ht="15.75" customHeight="1">
      <c r="A124" s="61"/>
      <c r="B124" s="47"/>
      <c r="C124" s="17"/>
      <c r="D124" s="17"/>
    </row>
    <row r="125" spans="2:4" ht="15.75" customHeight="1">
      <c r="B125" s="39" t="s">
        <v>38</v>
      </c>
      <c r="C125" s="21"/>
      <c r="D125" s="21"/>
    </row>
    <row r="126" spans="1:4" ht="15.75" customHeight="1" thickBot="1">
      <c r="A126" s="63"/>
      <c r="B126" s="45" t="s">
        <v>1</v>
      </c>
      <c r="C126" s="22"/>
      <c r="D126" s="22"/>
    </row>
    <row r="127" spans="1:4" ht="15.75" customHeight="1">
      <c r="A127" s="63">
        <v>101</v>
      </c>
      <c r="B127" s="15" t="s">
        <v>257</v>
      </c>
      <c r="C127" s="28">
        <v>500</v>
      </c>
      <c r="D127" s="28">
        <v>0</v>
      </c>
    </row>
    <row r="128" spans="1:4" ht="15.75" customHeight="1">
      <c r="A128" s="63">
        <v>102</v>
      </c>
      <c r="B128" s="27" t="s">
        <v>204</v>
      </c>
      <c r="C128" s="26">
        <v>2100</v>
      </c>
      <c r="D128" s="26">
        <v>0</v>
      </c>
    </row>
    <row r="129" spans="1:4" ht="15.75" customHeight="1">
      <c r="A129" s="63">
        <v>103</v>
      </c>
      <c r="B129" s="117" t="s">
        <v>202</v>
      </c>
      <c r="C129" s="119">
        <v>500</v>
      </c>
      <c r="D129" s="119">
        <v>5000</v>
      </c>
    </row>
    <row r="130" spans="1:4" ht="15.75" customHeight="1">
      <c r="A130" s="63">
        <v>104</v>
      </c>
      <c r="B130" s="117" t="s">
        <v>207</v>
      </c>
      <c r="C130" s="119">
        <v>130</v>
      </c>
      <c r="D130" s="119">
        <v>0</v>
      </c>
    </row>
    <row r="131" spans="1:4" ht="15.75" customHeight="1">
      <c r="A131" s="63">
        <v>105</v>
      </c>
      <c r="B131" s="117" t="s">
        <v>197</v>
      </c>
      <c r="C131" s="119">
        <v>1430</v>
      </c>
      <c r="D131" s="119">
        <v>0</v>
      </c>
    </row>
    <row r="132" spans="1:4" ht="15.75" customHeight="1">
      <c r="A132" s="63">
        <v>106</v>
      </c>
      <c r="B132" s="117" t="s">
        <v>235</v>
      </c>
      <c r="C132" s="119">
        <v>1020</v>
      </c>
      <c r="D132" s="119">
        <v>0</v>
      </c>
    </row>
    <row r="133" spans="1:4" ht="15.75" customHeight="1">
      <c r="A133" s="63">
        <v>107</v>
      </c>
      <c r="B133" s="117" t="s">
        <v>123</v>
      </c>
      <c r="C133" s="104">
        <v>250</v>
      </c>
      <c r="D133" s="104">
        <v>300</v>
      </c>
    </row>
    <row r="134" spans="1:4" ht="15.75" customHeight="1">
      <c r="A134" s="63">
        <v>108</v>
      </c>
      <c r="B134" s="114" t="s">
        <v>236</v>
      </c>
      <c r="C134" s="115">
        <v>100</v>
      </c>
      <c r="D134" s="115">
        <v>0</v>
      </c>
    </row>
    <row r="135" spans="1:4" ht="15.75" customHeight="1">
      <c r="A135" s="63">
        <v>109</v>
      </c>
      <c r="B135" s="114" t="s">
        <v>206</v>
      </c>
      <c r="C135" s="115">
        <v>500</v>
      </c>
      <c r="D135" s="115">
        <v>0</v>
      </c>
    </row>
    <row r="136" spans="1:4" ht="15.75" customHeight="1">
      <c r="A136" s="63">
        <v>110</v>
      </c>
      <c r="B136" s="114" t="s">
        <v>237</v>
      </c>
      <c r="C136" s="115">
        <v>1000</v>
      </c>
      <c r="D136" s="115">
        <v>0</v>
      </c>
    </row>
    <row r="137" spans="1:4" ht="15.75" customHeight="1">
      <c r="A137" s="63">
        <v>111</v>
      </c>
      <c r="B137" s="114" t="s">
        <v>283</v>
      </c>
      <c r="C137" s="115">
        <v>0</v>
      </c>
      <c r="D137" s="115">
        <v>3500</v>
      </c>
    </row>
    <row r="138" spans="1:4" ht="15.75" customHeight="1">
      <c r="A138" s="63">
        <v>112</v>
      </c>
      <c r="B138" s="114" t="s">
        <v>269</v>
      </c>
      <c r="C138" s="115">
        <v>0</v>
      </c>
      <c r="D138" s="115">
        <v>5000</v>
      </c>
    </row>
    <row r="139" spans="1:4" ht="15.75" customHeight="1">
      <c r="A139" s="63">
        <v>113</v>
      </c>
      <c r="B139" s="114" t="s">
        <v>238</v>
      </c>
      <c r="C139" s="115">
        <v>540</v>
      </c>
      <c r="D139" s="115">
        <v>540</v>
      </c>
    </row>
    <row r="140" spans="1:4" ht="15.75" customHeight="1">
      <c r="A140" s="63">
        <v>114</v>
      </c>
      <c r="B140" s="114" t="s">
        <v>239</v>
      </c>
      <c r="C140" s="115">
        <v>80</v>
      </c>
      <c r="D140" s="115">
        <v>0</v>
      </c>
    </row>
    <row r="141" spans="1:4" ht="15.75" customHeight="1">
      <c r="A141" s="63">
        <v>115</v>
      </c>
      <c r="B141" s="114" t="s">
        <v>258</v>
      </c>
      <c r="C141" s="115">
        <v>0</v>
      </c>
      <c r="D141" s="116">
        <v>0</v>
      </c>
    </row>
    <row r="142" spans="1:4" ht="15.75" customHeight="1">
      <c r="A142" s="63">
        <v>116</v>
      </c>
      <c r="B142" s="114" t="s">
        <v>266</v>
      </c>
      <c r="C142" s="115">
        <v>0</v>
      </c>
      <c r="D142" s="116">
        <v>450</v>
      </c>
    </row>
    <row r="143" spans="1:4" ht="15.75" customHeight="1">
      <c r="A143" s="63">
        <v>117</v>
      </c>
      <c r="B143" s="114" t="s">
        <v>262</v>
      </c>
      <c r="C143" s="115">
        <v>300</v>
      </c>
      <c r="D143" s="115">
        <v>60</v>
      </c>
    </row>
    <row r="144" spans="1:4" ht="15.75" customHeight="1">
      <c r="A144" s="63">
        <v>118</v>
      </c>
      <c r="B144" s="114" t="s">
        <v>261</v>
      </c>
      <c r="C144" s="115">
        <v>0</v>
      </c>
      <c r="D144" s="115">
        <v>0</v>
      </c>
    </row>
    <row r="145" spans="1:4" ht="15.75" customHeight="1">
      <c r="A145" s="63">
        <v>119</v>
      </c>
      <c r="B145" s="114" t="s">
        <v>240</v>
      </c>
      <c r="C145" s="115">
        <v>100</v>
      </c>
      <c r="D145" s="115">
        <v>0</v>
      </c>
    </row>
    <row r="146" spans="1:4" ht="15.75" customHeight="1">
      <c r="A146" s="63">
        <v>120</v>
      </c>
      <c r="B146" s="114" t="s">
        <v>201</v>
      </c>
      <c r="C146" s="115">
        <v>250</v>
      </c>
      <c r="D146" s="115">
        <v>0</v>
      </c>
    </row>
    <row r="147" spans="1:4" ht="15.75" customHeight="1">
      <c r="A147" s="63">
        <v>121</v>
      </c>
      <c r="B147" s="114" t="s">
        <v>200</v>
      </c>
      <c r="C147" s="104">
        <v>300</v>
      </c>
      <c r="D147" s="104">
        <v>0</v>
      </c>
    </row>
    <row r="148" spans="1:4" ht="15.75" customHeight="1">
      <c r="A148" s="63">
        <v>122</v>
      </c>
      <c r="B148" s="114" t="s">
        <v>253</v>
      </c>
      <c r="C148" s="104">
        <v>800</v>
      </c>
      <c r="D148" s="104">
        <v>800</v>
      </c>
    </row>
    <row r="149" spans="1:4" ht="15.75" customHeight="1">
      <c r="A149" s="63">
        <v>123</v>
      </c>
      <c r="B149" s="114" t="s">
        <v>284</v>
      </c>
      <c r="C149" s="104">
        <v>1500</v>
      </c>
      <c r="D149" s="104">
        <v>17000</v>
      </c>
    </row>
    <row r="150" spans="1:4" ht="15.75" customHeight="1">
      <c r="A150" s="63">
        <v>124</v>
      </c>
      <c r="B150" s="114" t="s">
        <v>260</v>
      </c>
      <c r="C150" s="104">
        <v>0</v>
      </c>
      <c r="D150" s="104">
        <v>0</v>
      </c>
    </row>
    <row r="151" spans="1:4" ht="15.75" customHeight="1">
      <c r="A151" s="63">
        <v>125</v>
      </c>
      <c r="B151" s="114" t="s">
        <v>285</v>
      </c>
      <c r="C151" s="104">
        <v>0</v>
      </c>
      <c r="D151" s="104">
        <v>7800</v>
      </c>
    </row>
    <row r="152" spans="1:4" ht="15.75" customHeight="1">
      <c r="A152" s="63">
        <v>126</v>
      </c>
      <c r="B152" s="114" t="s">
        <v>263</v>
      </c>
      <c r="C152" s="104">
        <v>0</v>
      </c>
      <c r="D152" s="104">
        <v>500</v>
      </c>
    </row>
    <row r="153" spans="1:4" ht="15.75" customHeight="1">
      <c r="A153" s="63">
        <v>127</v>
      </c>
      <c r="B153" s="114" t="s">
        <v>267</v>
      </c>
      <c r="C153" s="104">
        <v>270</v>
      </c>
      <c r="D153" s="104">
        <v>200</v>
      </c>
    </row>
    <row r="154" spans="1:4" ht="15.75" customHeight="1">
      <c r="A154" s="63">
        <v>128</v>
      </c>
      <c r="B154" s="29" t="s">
        <v>241</v>
      </c>
      <c r="C154" s="16">
        <v>6700</v>
      </c>
      <c r="D154" s="16">
        <v>0</v>
      </c>
    </row>
    <row r="155" spans="1:4" ht="15.75" customHeight="1">
      <c r="A155" s="63">
        <v>129</v>
      </c>
      <c r="B155" s="29" t="s">
        <v>264</v>
      </c>
      <c r="C155" s="16">
        <v>3700</v>
      </c>
      <c r="D155" s="16">
        <v>0</v>
      </c>
    </row>
    <row r="156" spans="1:4" ht="15.75" customHeight="1">
      <c r="A156" s="63">
        <v>130</v>
      </c>
      <c r="B156" s="114" t="s">
        <v>256</v>
      </c>
      <c r="C156" s="115">
        <v>2000</v>
      </c>
      <c r="D156" s="115">
        <v>3300</v>
      </c>
    </row>
    <row r="157" spans="1:4" ht="15.75" customHeight="1">
      <c r="A157" s="63">
        <v>131</v>
      </c>
      <c r="B157" s="114" t="s">
        <v>203</v>
      </c>
      <c r="C157" s="115">
        <v>350</v>
      </c>
      <c r="D157" s="115">
        <v>0</v>
      </c>
    </row>
    <row r="158" spans="1:4" ht="15.75" customHeight="1">
      <c r="A158" s="63">
        <v>132</v>
      </c>
      <c r="B158" s="114" t="s">
        <v>136</v>
      </c>
      <c r="C158" s="115">
        <v>2000</v>
      </c>
      <c r="D158" s="115">
        <v>500</v>
      </c>
    </row>
    <row r="159" spans="1:4" ht="15.75" customHeight="1">
      <c r="A159" s="63">
        <v>133</v>
      </c>
      <c r="B159" s="114" t="s">
        <v>286</v>
      </c>
      <c r="C159" s="115">
        <v>720</v>
      </c>
      <c r="D159" s="115">
        <v>6100</v>
      </c>
    </row>
    <row r="160" spans="1:4" ht="15.75" customHeight="1" thickBot="1">
      <c r="A160" s="64">
        <v>134</v>
      </c>
      <c r="B160" s="120" t="s">
        <v>147</v>
      </c>
      <c r="C160" s="121">
        <v>700</v>
      </c>
      <c r="D160" s="122">
        <v>300</v>
      </c>
    </row>
    <row r="161" spans="1:4" ht="15.75" customHeight="1" thickBot="1">
      <c r="A161" s="77"/>
      <c r="B161" s="76" t="s">
        <v>39</v>
      </c>
      <c r="C161" s="80">
        <f>SUM(C127:C160)</f>
        <v>27840</v>
      </c>
      <c r="D161" s="80">
        <f>SUM(D127:D160)</f>
        <v>51350</v>
      </c>
    </row>
    <row r="162" spans="2:4" ht="15.75" customHeight="1">
      <c r="B162" s="47"/>
      <c r="C162" s="17"/>
      <c r="D162" s="17"/>
    </row>
    <row r="163" spans="2:4" ht="15.75" customHeight="1">
      <c r="B163" s="47"/>
      <c r="C163" s="17"/>
      <c r="D163" s="17"/>
    </row>
    <row r="164" spans="2:4" ht="15.75" customHeight="1">
      <c r="B164" s="47"/>
      <c r="C164" s="17"/>
      <c r="D164" s="17"/>
    </row>
    <row r="165" spans="1:4" ht="15.75" customHeight="1">
      <c r="A165" s="63"/>
      <c r="B165" s="31" t="s">
        <v>40</v>
      </c>
      <c r="C165" s="30"/>
      <c r="D165" s="30"/>
    </row>
    <row r="166" spans="1:4" ht="15.75" customHeight="1">
      <c r="A166" s="63">
        <v>135</v>
      </c>
      <c r="B166" s="15" t="s">
        <v>187</v>
      </c>
      <c r="C166" s="16">
        <v>1500</v>
      </c>
      <c r="D166" s="16">
        <v>2000</v>
      </c>
    </row>
    <row r="167" spans="1:4" ht="15.75" customHeight="1">
      <c r="A167" s="63">
        <v>136</v>
      </c>
      <c r="B167" s="15" t="s">
        <v>251</v>
      </c>
      <c r="C167" s="16">
        <v>0</v>
      </c>
      <c r="D167" s="16">
        <v>0</v>
      </c>
    </row>
    <row r="168" spans="1:4" ht="15.75" customHeight="1">
      <c r="A168" s="63">
        <v>137</v>
      </c>
      <c r="B168" s="123" t="s">
        <v>287</v>
      </c>
      <c r="C168" s="115">
        <v>0</v>
      </c>
      <c r="D168" s="115">
        <v>6500</v>
      </c>
    </row>
    <row r="169" spans="1:4" ht="15.75" customHeight="1">
      <c r="A169" s="63">
        <v>138</v>
      </c>
      <c r="B169" s="65" t="s">
        <v>188</v>
      </c>
      <c r="C169" s="16">
        <v>-2200</v>
      </c>
      <c r="D169" s="16">
        <v>-2200</v>
      </c>
    </row>
    <row r="170" spans="1:4" ht="15.75" customHeight="1">
      <c r="A170" s="63">
        <v>139</v>
      </c>
      <c r="B170" s="65" t="s">
        <v>140</v>
      </c>
      <c r="C170" s="13">
        <v>-1500</v>
      </c>
      <c r="D170" s="13">
        <v>-1500</v>
      </c>
    </row>
    <row r="171" spans="1:4" ht="15.75" customHeight="1">
      <c r="A171" s="63">
        <v>140</v>
      </c>
      <c r="B171" s="65" t="s">
        <v>139</v>
      </c>
      <c r="C171" s="16">
        <v>-370</v>
      </c>
      <c r="D171" s="16">
        <v>-400</v>
      </c>
    </row>
    <row r="172" spans="1:4" ht="15.75" customHeight="1">
      <c r="A172" s="63">
        <v>141</v>
      </c>
      <c r="B172" s="65" t="s">
        <v>217</v>
      </c>
      <c r="C172" s="16">
        <v>-2400</v>
      </c>
      <c r="D172" s="16">
        <v>-2400</v>
      </c>
    </row>
    <row r="173" spans="2:4" ht="15.75" customHeight="1">
      <c r="B173" s="31" t="s">
        <v>41</v>
      </c>
      <c r="C173" s="24">
        <f>SUM(C166:C172)</f>
        <v>-4970</v>
      </c>
      <c r="D173" s="24">
        <f>SUM(D166:D172)</f>
        <v>2000</v>
      </c>
    </row>
    <row r="174" spans="2:4" ht="15.75" customHeight="1">
      <c r="B174" s="31"/>
      <c r="C174" s="24"/>
      <c r="D174" s="24"/>
    </row>
    <row r="175" spans="2:4" ht="15.75" customHeight="1">
      <c r="B175" s="50" t="s">
        <v>42</v>
      </c>
      <c r="C175" s="31"/>
      <c r="D175" s="31"/>
    </row>
    <row r="176" spans="2:4" ht="15.75" customHeight="1">
      <c r="B176" s="51" t="s">
        <v>0</v>
      </c>
      <c r="C176" s="24">
        <f>C70</f>
        <v>143344.8</v>
      </c>
      <c r="D176" s="24">
        <f>D70</f>
        <v>149250</v>
      </c>
    </row>
    <row r="177" spans="2:4" ht="15.75" customHeight="1">
      <c r="B177" s="51" t="s">
        <v>43</v>
      </c>
      <c r="C177" s="24">
        <f>-C119</f>
        <v>-110534.8</v>
      </c>
      <c r="D177" s="24">
        <f>-D119</f>
        <v>-99900</v>
      </c>
    </row>
    <row r="178" spans="2:4" ht="15.75" customHeight="1">
      <c r="B178" s="52" t="s">
        <v>143</v>
      </c>
      <c r="C178" s="24">
        <f>-C161</f>
        <v>-27840</v>
      </c>
      <c r="D178" s="24">
        <f>-D161</f>
        <v>-51350</v>
      </c>
    </row>
    <row r="179" spans="2:4" ht="15.75" customHeight="1">
      <c r="B179" s="53" t="s">
        <v>44</v>
      </c>
      <c r="C179" s="24">
        <f>SUM(C176:C178)</f>
        <v>4969.999999999985</v>
      </c>
      <c r="D179" s="24">
        <f>SUM(D176:D178)</f>
        <v>-2000</v>
      </c>
    </row>
    <row r="180" spans="2:4" ht="15.75" customHeight="1">
      <c r="B180" s="53" t="s">
        <v>40</v>
      </c>
      <c r="C180" s="24">
        <f>C173</f>
        <v>-4970</v>
      </c>
      <c r="D180" s="24">
        <f>D173</f>
        <v>2000</v>
      </c>
    </row>
    <row r="181" spans="2:4" ht="15.75" customHeight="1">
      <c r="B181" s="32" t="s">
        <v>45</v>
      </c>
      <c r="C181" s="33">
        <f>SUM(C179:C180)</f>
        <v>-1.4551915228366852E-11</v>
      </c>
      <c r="D181" s="33">
        <f>SUM(D179:D180)</f>
        <v>0</v>
      </c>
    </row>
    <row r="182" spans="2:4" ht="15.75" customHeight="1">
      <c r="B182" s="34"/>
      <c r="C182" s="14"/>
      <c r="D182" s="14"/>
    </row>
    <row r="183" spans="2:4" ht="11.25">
      <c r="B183" s="54" t="s">
        <v>268</v>
      </c>
      <c r="C183" s="21"/>
      <c r="D183" s="21"/>
    </row>
    <row r="184" spans="2:4" ht="11.25">
      <c r="B184" s="55" t="s">
        <v>146</v>
      </c>
      <c r="C184" s="21"/>
      <c r="D184" s="21"/>
    </row>
    <row r="185" spans="2:4" ht="11.25">
      <c r="B185" s="55"/>
      <c r="C185" s="21"/>
      <c r="D185" s="21"/>
    </row>
    <row r="186" spans="2:4" ht="11.25">
      <c r="B186" s="55"/>
      <c r="C186" s="21"/>
      <c r="D186" s="21"/>
    </row>
    <row r="187" spans="2:4" ht="11.25">
      <c r="B187" s="55"/>
      <c r="C187" s="21"/>
      <c r="D187" s="21"/>
    </row>
    <row r="188" spans="2:4" ht="11.25">
      <c r="B188" s="55"/>
      <c r="C188" s="21"/>
      <c r="D188" s="21"/>
    </row>
    <row r="189" spans="2:4" ht="11.25">
      <c r="B189" s="55"/>
      <c r="C189" s="21"/>
      <c r="D189" s="21"/>
    </row>
    <row r="190" spans="2:4" ht="11.25">
      <c r="B190" s="55"/>
      <c r="C190" s="21"/>
      <c r="D190" s="21"/>
    </row>
    <row r="191" spans="2:4" ht="11.25">
      <c r="B191" s="55"/>
      <c r="C191" s="21"/>
      <c r="D191" s="21"/>
    </row>
    <row r="192" spans="2:4" ht="11.25">
      <c r="B192" s="55"/>
      <c r="C192" s="21"/>
      <c r="D192" s="21"/>
    </row>
    <row r="193" spans="2:4" ht="11.25">
      <c r="B193" s="55"/>
      <c r="C193" s="21"/>
      <c r="D193" s="21"/>
    </row>
    <row r="194" spans="2:4" ht="11.25">
      <c r="B194" s="55"/>
      <c r="C194" s="21"/>
      <c r="D194" s="21"/>
    </row>
    <row r="195" spans="2:4" ht="11.25">
      <c r="B195" s="55"/>
      <c r="C195" s="21"/>
      <c r="D195" s="21"/>
    </row>
    <row r="196" spans="2:4" ht="11.25">
      <c r="B196" s="55"/>
      <c r="C196" s="21"/>
      <c r="D196" s="21"/>
    </row>
    <row r="197" spans="2:4" ht="11.25">
      <c r="B197" s="55"/>
      <c r="C197" s="21"/>
      <c r="D197" s="21"/>
    </row>
    <row r="198" spans="2:4" ht="11.25">
      <c r="B198" s="55"/>
      <c r="C198" s="21"/>
      <c r="D198" s="21"/>
    </row>
    <row r="199" spans="2:4" ht="11.25">
      <c r="B199" s="55"/>
      <c r="C199" s="21"/>
      <c r="D199" s="21"/>
    </row>
    <row r="200" spans="2:4" ht="11.25">
      <c r="B200" s="55"/>
      <c r="C200" s="21"/>
      <c r="D200" s="21"/>
    </row>
    <row r="201" spans="2:4" ht="11.25">
      <c r="B201" s="55"/>
      <c r="C201" s="21"/>
      <c r="D201" s="21"/>
    </row>
    <row r="202" spans="2:4" ht="11.25">
      <c r="B202" s="55"/>
      <c r="C202" s="21"/>
      <c r="D202" s="21"/>
    </row>
    <row r="203" spans="2:4" ht="11.25">
      <c r="B203" s="55"/>
      <c r="C203" s="21"/>
      <c r="D203" s="21"/>
    </row>
    <row r="204" spans="2:4" ht="11.25">
      <c r="B204" s="55"/>
      <c r="C204" s="21"/>
      <c r="D204" s="21"/>
    </row>
    <row r="205" spans="2:4" ht="11.25">
      <c r="B205" s="55"/>
      <c r="C205" s="21"/>
      <c r="D205" s="21"/>
    </row>
    <row r="206" spans="2:4" ht="11.25">
      <c r="B206" s="55"/>
      <c r="C206" s="21"/>
      <c r="D206" s="21"/>
    </row>
    <row r="207" spans="2:4" ht="11.25">
      <c r="B207" s="55"/>
      <c r="C207" s="21"/>
      <c r="D207" s="21"/>
    </row>
    <row r="208" spans="2:4" ht="11.25">
      <c r="B208" s="55"/>
      <c r="C208" s="21"/>
      <c r="D208" s="21"/>
    </row>
    <row r="209" spans="2:4" ht="11.25">
      <c r="B209" s="55"/>
      <c r="C209" s="21"/>
      <c r="D209" s="21"/>
    </row>
    <row r="210" spans="2:4" ht="11.25">
      <c r="B210" s="55"/>
      <c r="C210" s="21"/>
      <c r="D210" s="21"/>
    </row>
    <row r="211" spans="2:4" ht="11.25">
      <c r="B211" s="55"/>
      <c r="C211" s="21"/>
      <c r="D211" s="21"/>
    </row>
    <row r="212" spans="2:4" ht="11.25">
      <c r="B212" s="55"/>
      <c r="C212" s="21"/>
      <c r="D212" s="21"/>
    </row>
    <row r="213" spans="2:4" ht="11.25">
      <c r="B213" s="55"/>
      <c r="C213" s="21"/>
      <c r="D213" s="21"/>
    </row>
    <row r="214" spans="2:4" ht="11.25">
      <c r="B214" s="55"/>
      <c r="C214" s="21"/>
      <c r="D214" s="21"/>
    </row>
    <row r="215" spans="2:4" ht="11.25">
      <c r="B215" s="55"/>
      <c r="C215" s="21"/>
      <c r="D215" s="21"/>
    </row>
    <row r="216" spans="2:4" ht="11.25">
      <c r="B216" s="55"/>
      <c r="C216" s="21"/>
      <c r="D216" s="21"/>
    </row>
    <row r="217" spans="2:4" ht="11.25">
      <c r="B217" s="55"/>
      <c r="C217" s="21"/>
      <c r="D217" s="21"/>
    </row>
    <row r="218" spans="2:4" ht="11.25">
      <c r="B218" s="55"/>
      <c r="C218" s="21"/>
      <c r="D218" s="21"/>
    </row>
    <row r="219" spans="2:4" ht="11.25">
      <c r="B219" s="55"/>
      <c r="C219" s="21"/>
      <c r="D219" s="21"/>
    </row>
    <row r="220" spans="2:4" ht="11.25">
      <c r="B220" s="55"/>
      <c r="C220" s="21"/>
      <c r="D220" s="21"/>
    </row>
    <row r="221" spans="2:4" ht="11.25">
      <c r="B221" s="55"/>
      <c r="C221" s="21"/>
      <c r="D221" s="21"/>
    </row>
    <row r="222" spans="2:4" ht="11.25">
      <c r="B222" s="55"/>
      <c r="C222" s="21"/>
      <c r="D222" s="21"/>
    </row>
    <row r="223" spans="2:4" ht="11.25">
      <c r="B223" s="55"/>
      <c r="C223" s="21"/>
      <c r="D223" s="21"/>
    </row>
    <row r="224" spans="2:4" ht="11.25">
      <c r="B224" s="55"/>
      <c r="C224" s="21"/>
      <c r="D224" s="21"/>
    </row>
    <row r="225" spans="2:4" ht="11.25">
      <c r="B225" s="55"/>
      <c r="C225" s="21"/>
      <c r="D225" s="21"/>
    </row>
    <row r="226" spans="2:4" ht="11.25">
      <c r="B226" s="55"/>
      <c r="C226" s="21"/>
      <c r="D226" s="21"/>
    </row>
    <row r="227" spans="2:4" ht="11.25">
      <c r="B227" s="55"/>
      <c r="C227" s="21"/>
      <c r="D227" s="21"/>
    </row>
    <row r="228" spans="2:4" ht="11.25">
      <c r="B228" s="55"/>
      <c r="C228" s="21"/>
      <c r="D228" s="21"/>
    </row>
    <row r="229" spans="2:4" ht="11.25">
      <c r="B229" s="55"/>
      <c r="C229" s="21"/>
      <c r="D229" s="21"/>
    </row>
    <row r="230" spans="2:4" ht="11.25">
      <c r="B230" s="55"/>
      <c r="C230" s="21"/>
      <c r="D230" s="21"/>
    </row>
    <row r="231" spans="2:4" ht="11.25">
      <c r="B231" s="55"/>
      <c r="C231" s="21"/>
      <c r="D231" s="21"/>
    </row>
    <row r="232" spans="2:4" ht="11.25">
      <c r="B232" s="55"/>
      <c r="C232" s="21"/>
      <c r="D232" s="21"/>
    </row>
    <row r="233" spans="2:4" ht="11.25">
      <c r="B233" s="55"/>
      <c r="C233" s="21"/>
      <c r="D233" s="21"/>
    </row>
    <row r="234" spans="2:4" ht="11.25">
      <c r="B234" s="55"/>
      <c r="C234" s="21"/>
      <c r="D234" s="21"/>
    </row>
    <row r="235" spans="2:4" ht="11.25">
      <c r="B235" s="55"/>
      <c r="C235" s="21"/>
      <c r="D235" s="21"/>
    </row>
    <row r="236" spans="2:4" ht="11.25">
      <c r="B236" s="55"/>
      <c r="C236" s="21"/>
      <c r="D236" s="21"/>
    </row>
    <row r="237" spans="2:4" ht="11.25">
      <c r="B237" s="55"/>
      <c r="C237" s="21"/>
      <c r="D237" s="21"/>
    </row>
    <row r="238" spans="2:4" ht="11.25">
      <c r="B238" s="55"/>
      <c r="C238" s="21"/>
      <c r="D238" s="21"/>
    </row>
    <row r="239" spans="2:4" ht="11.25">
      <c r="B239" s="55"/>
      <c r="C239" s="21"/>
      <c r="D239" s="21"/>
    </row>
    <row r="240" spans="2:4" ht="11.25">
      <c r="B240" s="55"/>
      <c r="C240" s="21"/>
      <c r="D240" s="21"/>
    </row>
    <row r="241" spans="2:4" ht="11.25">
      <c r="B241" s="55"/>
      <c r="C241" s="21"/>
      <c r="D241" s="21"/>
    </row>
    <row r="242" spans="2:4" ht="11.25">
      <c r="B242" s="55"/>
      <c r="C242" s="21"/>
      <c r="D242" s="21"/>
    </row>
    <row r="243" spans="2:4" ht="11.25">
      <c r="B243" s="55"/>
      <c r="C243" s="21"/>
      <c r="D243" s="21"/>
    </row>
    <row r="244" spans="2:4" ht="11.25">
      <c r="B244" s="55"/>
      <c r="C244" s="21"/>
      <c r="D244" s="21"/>
    </row>
    <row r="245" spans="2:4" ht="11.25">
      <c r="B245" s="55"/>
      <c r="C245" s="21"/>
      <c r="D245" s="21"/>
    </row>
    <row r="246" spans="2:4" ht="11.25">
      <c r="B246" s="55"/>
      <c r="C246" s="21"/>
      <c r="D246" s="21"/>
    </row>
    <row r="247" spans="2:4" ht="11.25">
      <c r="B247" s="55"/>
      <c r="C247" s="21"/>
      <c r="D247" s="21"/>
    </row>
    <row r="248" spans="2:4" ht="11.25">
      <c r="B248" s="55"/>
      <c r="C248" s="21"/>
      <c r="D248" s="21"/>
    </row>
    <row r="249" spans="2:4" ht="11.25">
      <c r="B249" s="55"/>
      <c r="C249" s="21"/>
      <c r="D249" s="21"/>
    </row>
    <row r="250" spans="2:4" ht="11.25">
      <c r="B250" s="55"/>
      <c r="C250" s="21"/>
      <c r="D250" s="21"/>
    </row>
    <row r="251" spans="2:4" ht="11.25">
      <c r="B251" s="55"/>
      <c r="C251" s="21"/>
      <c r="D251" s="21"/>
    </row>
    <row r="252" spans="2:4" ht="11.25">
      <c r="B252" s="55"/>
      <c r="C252" s="21"/>
      <c r="D252" s="21"/>
    </row>
    <row r="253" spans="2:4" ht="11.25">
      <c r="B253" s="55"/>
      <c r="C253" s="21"/>
      <c r="D253" s="21"/>
    </row>
    <row r="254" spans="2:4" ht="11.25">
      <c r="B254" s="55"/>
      <c r="C254" s="21"/>
      <c r="D254" s="21"/>
    </row>
    <row r="255" spans="2:4" ht="11.25">
      <c r="B255" s="55"/>
      <c r="C255" s="21"/>
      <c r="D255" s="21"/>
    </row>
    <row r="256" spans="2:4" ht="11.25">
      <c r="B256" s="55"/>
      <c r="C256" s="21"/>
      <c r="D256" s="21"/>
    </row>
    <row r="257" spans="2:4" ht="11.25">
      <c r="B257" s="55"/>
      <c r="C257" s="21"/>
      <c r="D257" s="21"/>
    </row>
    <row r="258" spans="2:4" ht="11.25">
      <c r="B258" s="55"/>
      <c r="C258" s="21"/>
      <c r="D258" s="21"/>
    </row>
    <row r="259" spans="2:4" ht="11.25">
      <c r="B259" s="55"/>
      <c r="C259" s="21"/>
      <c r="D259" s="21"/>
    </row>
    <row r="260" spans="2:4" ht="11.25">
      <c r="B260" s="55"/>
      <c r="C260" s="21"/>
      <c r="D260" s="21"/>
    </row>
    <row r="261" spans="2:4" ht="11.25">
      <c r="B261" s="55"/>
      <c r="C261" s="21"/>
      <c r="D261" s="21"/>
    </row>
    <row r="262" spans="2:4" ht="11.25">
      <c r="B262" s="55"/>
      <c r="C262" s="21"/>
      <c r="D262" s="21"/>
    </row>
    <row r="263" spans="2:4" ht="11.25">
      <c r="B263" s="55"/>
      <c r="C263" s="21"/>
      <c r="D263" s="21"/>
    </row>
    <row r="264" spans="2:4" ht="11.25">
      <c r="B264" s="55"/>
      <c r="C264" s="21"/>
      <c r="D264" s="21"/>
    </row>
    <row r="265" spans="2:4" ht="11.25">
      <c r="B265" s="55"/>
      <c r="C265" s="21"/>
      <c r="D265" s="21"/>
    </row>
    <row r="266" spans="2:4" ht="11.25">
      <c r="B266" s="55"/>
      <c r="C266" s="21"/>
      <c r="D266" s="21"/>
    </row>
    <row r="267" spans="2:4" ht="11.25">
      <c r="B267" s="55"/>
      <c r="C267" s="21"/>
      <c r="D267" s="21"/>
    </row>
    <row r="268" spans="2:4" ht="11.25">
      <c r="B268" s="55"/>
      <c r="C268" s="21"/>
      <c r="D268" s="21"/>
    </row>
    <row r="269" spans="2:4" ht="11.25">
      <c r="B269" s="55"/>
      <c r="C269" s="21"/>
      <c r="D269" s="21"/>
    </row>
    <row r="270" spans="2:4" ht="11.25">
      <c r="B270" s="55"/>
      <c r="C270" s="21"/>
      <c r="D270" s="21"/>
    </row>
    <row r="271" spans="2:4" ht="11.25">
      <c r="B271" s="55"/>
      <c r="C271" s="21"/>
      <c r="D271" s="21"/>
    </row>
    <row r="272" spans="2:4" ht="11.25">
      <c r="B272" s="55"/>
      <c r="C272" s="21"/>
      <c r="D272" s="21"/>
    </row>
    <row r="273" spans="2:4" ht="11.25">
      <c r="B273" s="55"/>
      <c r="C273" s="21"/>
      <c r="D273" s="21"/>
    </row>
    <row r="274" spans="2:4" ht="11.25">
      <c r="B274" s="55"/>
      <c r="C274" s="21"/>
      <c r="D274" s="21"/>
    </row>
    <row r="275" spans="2:4" ht="11.25">
      <c r="B275" s="55"/>
      <c r="C275" s="21"/>
      <c r="D275" s="21"/>
    </row>
    <row r="276" spans="2:4" ht="11.25">
      <c r="B276" s="55"/>
      <c r="C276" s="21"/>
      <c r="D276" s="21"/>
    </row>
    <row r="277" spans="2:4" ht="11.25">
      <c r="B277" s="55"/>
      <c r="C277" s="21"/>
      <c r="D277" s="21"/>
    </row>
    <row r="278" spans="2:4" ht="11.25">
      <c r="B278" s="55"/>
      <c r="C278" s="21"/>
      <c r="D278" s="21"/>
    </row>
    <row r="279" spans="2:4" ht="11.25">
      <c r="B279" s="55"/>
      <c r="C279" s="21"/>
      <c r="D279" s="21"/>
    </row>
    <row r="280" spans="2:4" ht="11.25">
      <c r="B280" s="55"/>
      <c r="C280" s="21"/>
      <c r="D280" s="21"/>
    </row>
    <row r="281" spans="2:4" ht="11.25">
      <c r="B281" s="55"/>
      <c r="C281" s="21"/>
      <c r="D281" s="21"/>
    </row>
    <row r="282" spans="2:4" ht="11.25">
      <c r="B282" s="55"/>
      <c r="C282" s="21"/>
      <c r="D282" s="21"/>
    </row>
    <row r="283" spans="2:4" ht="11.25">
      <c r="B283" s="55"/>
      <c r="C283" s="21"/>
      <c r="D283" s="21"/>
    </row>
    <row r="284" spans="2:4" ht="11.25">
      <c r="B284" s="55"/>
      <c r="C284" s="21"/>
      <c r="D284" s="21"/>
    </row>
    <row r="285" spans="2:4" ht="11.25">
      <c r="B285" s="55"/>
      <c r="C285" s="21"/>
      <c r="D285" s="21"/>
    </row>
    <row r="286" spans="2:4" ht="11.25">
      <c r="B286" s="55"/>
      <c r="C286" s="21"/>
      <c r="D286" s="21"/>
    </row>
    <row r="287" spans="2:4" ht="11.25">
      <c r="B287" s="55"/>
      <c r="C287" s="21"/>
      <c r="D287" s="21"/>
    </row>
    <row r="288" spans="2:4" ht="11.25">
      <c r="B288" s="55"/>
      <c r="C288" s="21"/>
      <c r="D288" s="21"/>
    </row>
    <row r="289" spans="2:4" ht="11.25">
      <c r="B289" s="55"/>
      <c r="C289" s="21"/>
      <c r="D289" s="21"/>
    </row>
    <row r="290" spans="2:4" ht="11.25">
      <c r="B290" s="55"/>
      <c r="C290" s="21"/>
      <c r="D290" s="21"/>
    </row>
    <row r="291" spans="2:4" ht="11.25">
      <c r="B291" s="55"/>
      <c r="C291" s="21"/>
      <c r="D291" s="21"/>
    </row>
    <row r="292" spans="2:4" ht="11.25">
      <c r="B292" s="55"/>
      <c r="C292" s="21"/>
      <c r="D292" s="21"/>
    </row>
    <row r="293" spans="2:4" ht="11.25">
      <c r="B293" s="55"/>
      <c r="C293" s="21"/>
      <c r="D293" s="21"/>
    </row>
    <row r="294" spans="2:4" ht="11.25">
      <c r="B294" s="55"/>
      <c r="C294" s="21"/>
      <c r="D294" s="21"/>
    </row>
    <row r="295" spans="2:4" ht="11.25">
      <c r="B295" s="55"/>
      <c r="C295" s="21"/>
      <c r="D295" s="21"/>
    </row>
    <row r="296" spans="2:4" ht="11.25">
      <c r="B296" s="55"/>
      <c r="C296" s="21"/>
      <c r="D296" s="21"/>
    </row>
  </sheetData>
  <sheetProtection/>
  <printOptions/>
  <pageMargins left="0.25" right="0.25" top="0.75" bottom="0.75" header="0.3" footer="0.3"/>
  <pageSetup horizontalDpi="300" verticalDpi="300" orientation="portrait" paperSize="9" r:id="rId1"/>
  <headerFooter alignWithMargins="0">
    <oddHeader>&amp;LMĚSTO ČESKÝ BROD&amp;CROZPOČET 2015 V TIS.&amp;RMUCB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C202"/>
  <sheetViews>
    <sheetView tabSelected="1" view="pageLayout" workbookViewId="0" topLeftCell="A133">
      <selection activeCell="A114" sqref="A114"/>
    </sheetView>
  </sheetViews>
  <sheetFormatPr defaultColWidth="9.00390625" defaultRowHeight="12.75"/>
  <cols>
    <col min="1" max="1" width="58.375" style="1" customWidth="1"/>
    <col min="2" max="2" width="12.875" style="84" customWidth="1"/>
    <col min="3" max="3" width="13.25390625" style="108" customWidth="1"/>
    <col min="4" max="16384" width="9.125" style="1" customWidth="1"/>
  </cols>
  <sheetData>
    <row r="3" ht="12.75" thickBot="1"/>
    <row r="4" ht="12.75" thickBot="1">
      <c r="A4" s="2" t="s">
        <v>126</v>
      </c>
    </row>
    <row r="5" spans="1:3" ht="12.75" thickBot="1">
      <c r="A5" s="3" t="s">
        <v>119</v>
      </c>
      <c r="B5" s="85">
        <v>2014</v>
      </c>
      <c r="C5" s="2">
        <v>2015</v>
      </c>
    </row>
    <row r="6" spans="1:3" ht="12">
      <c r="A6" s="4" t="s">
        <v>50</v>
      </c>
      <c r="B6" s="86">
        <v>1300</v>
      </c>
      <c r="C6" s="5">
        <v>1350</v>
      </c>
    </row>
    <row r="7" spans="1:3" ht="12">
      <c r="A7" s="4" t="s">
        <v>304</v>
      </c>
      <c r="B7" s="86">
        <v>300</v>
      </c>
      <c r="C7" s="5">
        <v>340</v>
      </c>
    </row>
    <row r="8" spans="1:3" ht="12">
      <c r="A8" s="4" t="s">
        <v>51</v>
      </c>
      <c r="B8" s="86">
        <v>130</v>
      </c>
      <c r="C8" s="5">
        <v>130</v>
      </c>
    </row>
    <row r="9" spans="1:3" ht="12">
      <c r="A9" s="4" t="s">
        <v>271</v>
      </c>
      <c r="B9" s="86">
        <v>30</v>
      </c>
      <c r="C9" s="5">
        <v>50</v>
      </c>
    </row>
    <row r="10" spans="1:3" ht="12">
      <c r="A10" s="3" t="s">
        <v>49</v>
      </c>
      <c r="B10" s="86">
        <f>SUM(B6:B9)</f>
        <v>1760</v>
      </c>
      <c r="C10" s="5">
        <f>SUM(C6:C9)</f>
        <v>1870</v>
      </c>
    </row>
    <row r="11" ht="12.75" thickBot="1"/>
    <row r="12" spans="1:3" ht="12.75" thickBot="1">
      <c r="A12" s="7" t="s">
        <v>53</v>
      </c>
      <c r="B12" s="85">
        <v>2014</v>
      </c>
      <c r="C12" s="2">
        <v>2015</v>
      </c>
    </row>
    <row r="13" spans="1:3" ht="12">
      <c r="A13" s="8" t="s">
        <v>54</v>
      </c>
      <c r="B13" s="87">
        <v>22800</v>
      </c>
      <c r="C13" s="5">
        <v>24000</v>
      </c>
    </row>
    <row r="14" spans="1:3" ht="12">
      <c r="A14" s="8" t="s">
        <v>250</v>
      </c>
      <c r="B14" s="87">
        <v>0</v>
      </c>
      <c r="C14" s="5">
        <v>180</v>
      </c>
    </row>
    <row r="15" spans="1:3" ht="12">
      <c r="A15" s="4" t="s">
        <v>116</v>
      </c>
      <c r="B15" s="87">
        <v>130</v>
      </c>
      <c r="C15" s="5">
        <v>150</v>
      </c>
    </row>
    <row r="16" spans="1:3" ht="12">
      <c r="A16" s="4" t="s">
        <v>55</v>
      </c>
      <c r="B16" s="87">
        <v>900</v>
      </c>
      <c r="C16" s="5">
        <v>900</v>
      </c>
    </row>
    <row r="17" spans="1:3" ht="12">
      <c r="A17" s="4" t="s">
        <v>56</v>
      </c>
      <c r="B17" s="87">
        <v>5700</v>
      </c>
      <c r="C17" s="5">
        <v>6000</v>
      </c>
    </row>
    <row r="18" spans="1:3" ht="12">
      <c r="A18" s="4" t="s">
        <v>51</v>
      </c>
      <c r="B18" s="87">
        <v>2150</v>
      </c>
      <c r="C18" s="5">
        <v>2160</v>
      </c>
    </row>
    <row r="19" spans="1:3" ht="12">
      <c r="A19" s="4" t="s">
        <v>57</v>
      </c>
      <c r="B19" s="87">
        <v>120</v>
      </c>
      <c r="C19" s="5">
        <v>140</v>
      </c>
    </row>
    <row r="20" spans="1:3" ht="12">
      <c r="A20" s="4" t="s">
        <v>58</v>
      </c>
      <c r="B20" s="87">
        <v>120</v>
      </c>
      <c r="C20" s="5">
        <v>150</v>
      </c>
    </row>
    <row r="21" spans="1:3" ht="12">
      <c r="A21" s="4" t="s">
        <v>181</v>
      </c>
      <c r="B21" s="87">
        <v>70</v>
      </c>
      <c r="C21" s="5">
        <v>100</v>
      </c>
    </row>
    <row r="22" spans="1:3" ht="12.75" thickBot="1">
      <c r="A22" s="4" t="s">
        <v>273</v>
      </c>
      <c r="B22" s="87">
        <v>510</v>
      </c>
      <c r="C22" s="97">
        <v>600</v>
      </c>
    </row>
    <row r="23" spans="1:3" ht="12.75" thickBot="1">
      <c r="A23" s="3" t="s">
        <v>49</v>
      </c>
      <c r="B23" s="105">
        <f>SUM(B13:B22)</f>
        <v>32500</v>
      </c>
      <c r="C23" s="98">
        <f>SUM(C13:C22)</f>
        <v>34380</v>
      </c>
    </row>
    <row r="24" ht="12.75" thickBot="1"/>
    <row r="25" spans="1:3" ht="12.75" thickBot="1">
      <c r="A25" s="68" t="s">
        <v>59</v>
      </c>
      <c r="B25" s="85">
        <v>2014</v>
      </c>
      <c r="C25" s="2">
        <v>2015</v>
      </c>
    </row>
    <row r="26" spans="1:3" ht="12">
      <c r="A26" s="4" t="s">
        <v>193</v>
      </c>
      <c r="B26" s="87">
        <v>300</v>
      </c>
      <c r="C26" s="5">
        <v>300</v>
      </c>
    </row>
    <row r="27" spans="1:3" ht="12">
      <c r="A27" s="4" t="s">
        <v>194</v>
      </c>
      <c r="B27" s="87">
        <v>500</v>
      </c>
      <c r="C27" s="5">
        <v>500</v>
      </c>
    </row>
    <row r="28" spans="1:3" ht="12">
      <c r="A28" s="4" t="s">
        <v>195</v>
      </c>
      <c r="B28" s="87">
        <v>300</v>
      </c>
      <c r="C28" s="5">
        <v>300</v>
      </c>
    </row>
    <row r="29" spans="1:3" ht="12">
      <c r="A29" s="8" t="s">
        <v>208</v>
      </c>
      <c r="B29" s="87">
        <v>50</v>
      </c>
      <c r="C29" s="5">
        <v>40</v>
      </c>
    </row>
    <row r="30" spans="1:3" ht="12">
      <c r="A30" s="8" t="s">
        <v>209</v>
      </c>
      <c r="B30" s="87">
        <v>10</v>
      </c>
      <c r="C30" s="5">
        <v>30</v>
      </c>
    </row>
    <row r="31" spans="1:3" ht="12">
      <c r="A31" s="8" t="s">
        <v>199</v>
      </c>
      <c r="B31" s="87">
        <v>20</v>
      </c>
      <c r="C31" s="5">
        <v>10</v>
      </c>
    </row>
    <row r="32" spans="1:3" ht="12.75" thickBot="1">
      <c r="A32" s="8" t="s">
        <v>272</v>
      </c>
      <c r="B32" s="86">
        <v>20</v>
      </c>
      <c r="C32" s="97">
        <v>20</v>
      </c>
    </row>
    <row r="33" spans="1:3" ht="12.75" thickBot="1">
      <c r="A33" s="3" t="s">
        <v>49</v>
      </c>
      <c r="B33" s="105">
        <f>SUM(B26:B32)</f>
        <v>1200</v>
      </c>
      <c r="C33" s="98">
        <f>SUM(C26:C32)</f>
        <v>1200</v>
      </c>
    </row>
    <row r="34" ht="12.75" thickBot="1">
      <c r="A34" s="6"/>
    </row>
    <row r="35" spans="1:3" ht="12.75" thickBot="1">
      <c r="A35" s="7" t="s">
        <v>98</v>
      </c>
      <c r="B35" s="85">
        <v>2014</v>
      </c>
      <c r="C35" s="2">
        <v>2015</v>
      </c>
    </row>
    <row r="36" spans="1:3" ht="12">
      <c r="A36" s="8" t="s">
        <v>99</v>
      </c>
      <c r="B36" s="86">
        <v>10</v>
      </c>
      <c r="C36" s="5">
        <v>10</v>
      </c>
    </row>
    <row r="37" spans="1:3" ht="12">
      <c r="A37" s="4" t="s">
        <v>289</v>
      </c>
      <c r="B37" s="86">
        <v>550</v>
      </c>
      <c r="C37" s="5">
        <v>500</v>
      </c>
    </row>
    <row r="38" spans="1:3" ht="12.75" thickBot="1">
      <c r="A38" s="4" t="s">
        <v>210</v>
      </c>
      <c r="B38" s="86">
        <v>300</v>
      </c>
      <c r="C38" s="97">
        <v>390</v>
      </c>
    </row>
    <row r="39" spans="1:3" ht="12.75" thickBot="1">
      <c r="A39" s="3" t="s">
        <v>49</v>
      </c>
      <c r="B39" s="105">
        <f>SUM(B36:B38)</f>
        <v>860</v>
      </c>
      <c r="C39" s="98">
        <f>SUM(C36:C38)</f>
        <v>900</v>
      </c>
    </row>
    <row r="40" ht="13.5" customHeight="1" thickBot="1">
      <c r="A40" s="6"/>
    </row>
    <row r="41" spans="1:3" ht="13.5" customHeight="1" thickBot="1">
      <c r="A41" s="7" t="s">
        <v>183</v>
      </c>
      <c r="B41" s="127">
        <v>1200</v>
      </c>
      <c r="C41" s="98">
        <v>800</v>
      </c>
    </row>
    <row r="42" ht="13.5" customHeight="1">
      <c r="A42" s="6"/>
    </row>
    <row r="43" ht="13.5" customHeight="1">
      <c r="A43" s="6"/>
    </row>
    <row r="44" spans="1:2" ht="12">
      <c r="A44" s="6"/>
      <c r="B44" s="90"/>
    </row>
    <row r="45" ht="12.75" thickBot="1"/>
    <row r="46" spans="1:3" ht="12.75" thickBot="1">
      <c r="A46" s="3" t="s">
        <v>60</v>
      </c>
      <c r="B46" s="85">
        <v>2014</v>
      </c>
      <c r="C46" s="2">
        <v>2015</v>
      </c>
    </row>
    <row r="47" spans="1:3" ht="12">
      <c r="A47" s="124" t="s">
        <v>288</v>
      </c>
      <c r="B47" s="125">
        <v>750</v>
      </c>
      <c r="C47" s="110">
        <v>80</v>
      </c>
    </row>
    <row r="48" spans="1:3" ht="12">
      <c r="A48" s="124" t="s">
        <v>294</v>
      </c>
      <c r="B48" s="125">
        <v>0</v>
      </c>
      <c r="C48" s="110">
        <v>360</v>
      </c>
    </row>
    <row r="49" spans="1:3" ht="12">
      <c r="A49" s="124" t="s">
        <v>295</v>
      </c>
      <c r="B49" s="125">
        <v>0</v>
      </c>
      <c r="C49" s="110">
        <v>650</v>
      </c>
    </row>
    <row r="50" spans="1:3" ht="12">
      <c r="A50" s="124" t="s">
        <v>296</v>
      </c>
      <c r="B50" s="125">
        <v>0</v>
      </c>
      <c r="C50" s="110">
        <v>600</v>
      </c>
    </row>
    <row r="51" spans="1:3" ht="12">
      <c r="A51" s="111" t="s">
        <v>297</v>
      </c>
      <c r="B51" s="86">
        <v>0</v>
      </c>
      <c r="C51" s="110">
        <v>0</v>
      </c>
    </row>
    <row r="52" spans="1:3" ht="12">
      <c r="A52" s="4" t="s">
        <v>182</v>
      </c>
      <c r="B52" s="86">
        <v>130</v>
      </c>
      <c r="C52" s="5">
        <v>100</v>
      </c>
    </row>
    <row r="53" spans="1:3" ht="12.75" thickBot="1">
      <c r="A53" s="4" t="s">
        <v>61</v>
      </c>
      <c r="B53" s="86">
        <v>120</v>
      </c>
      <c r="C53" s="97">
        <v>120</v>
      </c>
    </row>
    <row r="54" spans="1:3" ht="12.75" thickBot="1">
      <c r="A54" s="3" t="s">
        <v>49</v>
      </c>
      <c r="B54" s="105">
        <f>SUM(B47:B53)</f>
        <v>1000</v>
      </c>
      <c r="C54" s="98">
        <f>SUM(C47:C53)</f>
        <v>1910</v>
      </c>
    </row>
    <row r="55" spans="1:2" ht="12">
      <c r="A55" s="59"/>
      <c r="B55" s="83"/>
    </row>
    <row r="56" spans="1:2" ht="12">
      <c r="A56" s="59"/>
      <c r="B56" s="83"/>
    </row>
    <row r="57" ht="12">
      <c r="A57" s="6"/>
    </row>
    <row r="58" ht="12.75" thickBot="1">
      <c r="A58" s="6"/>
    </row>
    <row r="59" spans="1:2" ht="12.75" thickBot="1">
      <c r="A59" s="9" t="s">
        <v>133</v>
      </c>
      <c r="B59" s="91"/>
    </row>
    <row r="60" spans="1:3" ht="12.75" thickBot="1">
      <c r="A60" s="7" t="s">
        <v>62</v>
      </c>
      <c r="B60" s="92">
        <v>2014</v>
      </c>
      <c r="C60" s="2">
        <v>2015</v>
      </c>
    </row>
    <row r="61" spans="1:3" ht="12">
      <c r="A61" s="8" t="s">
        <v>63</v>
      </c>
      <c r="B61" s="93">
        <v>3100</v>
      </c>
      <c r="C61" s="5">
        <v>3300</v>
      </c>
    </row>
    <row r="62" spans="1:3" ht="12">
      <c r="A62" s="4" t="s">
        <v>56</v>
      </c>
      <c r="B62" s="86">
        <v>680</v>
      </c>
      <c r="C62" s="5">
        <v>830</v>
      </c>
    </row>
    <row r="63" spans="1:3" ht="12">
      <c r="A63" s="4" t="s">
        <v>51</v>
      </c>
      <c r="B63" s="86">
        <v>300</v>
      </c>
      <c r="C63" s="5">
        <v>300</v>
      </c>
    </row>
    <row r="64" spans="1:3" ht="12">
      <c r="A64" s="4" t="s">
        <v>198</v>
      </c>
      <c r="B64" s="86">
        <v>20</v>
      </c>
      <c r="C64" s="5">
        <v>20</v>
      </c>
    </row>
    <row r="65" spans="1:3" ht="12">
      <c r="A65" s="4" t="s">
        <v>64</v>
      </c>
      <c r="B65" s="86">
        <v>10</v>
      </c>
      <c r="C65" s="5">
        <v>10</v>
      </c>
    </row>
    <row r="66" spans="1:3" ht="12">
      <c r="A66" s="4" t="s">
        <v>52</v>
      </c>
      <c r="B66" s="86">
        <v>20</v>
      </c>
      <c r="C66" s="5">
        <v>20</v>
      </c>
    </row>
    <row r="67" spans="1:3" ht="12">
      <c r="A67" s="4" t="s">
        <v>65</v>
      </c>
      <c r="B67" s="86">
        <v>10</v>
      </c>
      <c r="C67" s="5">
        <v>10</v>
      </c>
    </row>
    <row r="68" spans="1:3" ht="12">
      <c r="A68" s="4" t="s">
        <v>66</v>
      </c>
      <c r="B68" s="86">
        <v>100</v>
      </c>
      <c r="C68" s="5">
        <v>100</v>
      </c>
    </row>
    <row r="69" spans="1:3" ht="12">
      <c r="A69" s="4" t="s">
        <v>121</v>
      </c>
      <c r="B69" s="86">
        <v>20</v>
      </c>
      <c r="C69" s="5">
        <v>10</v>
      </c>
    </row>
    <row r="70" spans="1:3" ht="12">
      <c r="A70" s="4" t="s">
        <v>67</v>
      </c>
      <c r="B70" s="86">
        <v>20</v>
      </c>
      <c r="C70" s="5">
        <v>10</v>
      </c>
    </row>
    <row r="71" spans="1:3" ht="12">
      <c r="A71" s="4" t="s">
        <v>68</v>
      </c>
      <c r="B71" s="86">
        <v>110</v>
      </c>
      <c r="C71" s="5">
        <v>110</v>
      </c>
    </row>
    <row r="72" spans="1:3" ht="12">
      <c r="A72" s="4" t="s">
        <v>69</v>
      </c>
      <c r="B72" s="86">
        <v>50</v>
      </c>
      <c r="C72" s="5">
        <v>50</v>
      </c>
    </row>
    <row r="73" spans="1:3" ht="12">
      <c r="A73" s="4" t="s">
        <v>291</v>
      </c>
      <c r="B73" s="86">
        <v>130</v>
      </c>
      <c r="C73" s="5">
        <v>130</v>
      </c>
    </row>
    <row r="74" spans="1:3" ht="12">
      <c r="A74" s="3" t="s">
        <v>120</v>
      </c>
      <c r="B74" s="86">
        <v>40</v>
      </c>
      <c r="C74" s="5">
        <v>0</v>
      </c>
    </row>
    <row r="75" spans="1:3" ht="12">
      <c r="A75" s="4" t="s">
        <v>290</v>
      </c>
      <c r="B75" s="86">
        <v>50</v>
      </c>
      <c r="C75" s="5">
        <v>50</v>
      </c>
    </row>
    <row r="76" spans="1:3" ht="12.75" thickBot="1">
      <c r="A76" s="4" t="s">
        <v>305</v>
      </c>
      <c r="B76" s="86">
        <v>40</v>
      </c>
      <c r="C76" s="97">
        <v>50</v>
      </c>
    </row>
    <row r="77" spans="1:3" ht="12.75" thickBot="1">
      <c r="A77" s="3" t="s">
        <v>49</v>
      </c>
      <c r="B77" s="95">
        <f>SUM(B61:B76)</f>
        <v>4700</v>
      </c>
      <c r="C77" s="98">
        <f>SUM(C61:C76)</f>
        <v>5000</v>
      </c>
    </row>
    <row r="79" ht="12.75" thickBot="1">
      <c r="A79" s="6"/>
    </row>
    <row r="80" spans="1:2" ht="12.75" thickBot="1">
      <c r="A80" s="9" t="s">
        <v>152</v>
      </c>
      <c r="B80" s="91"/>
    </row>
    <row r="81" spans="1:3" ht="12.75" thickBot="1">
      <c r="A81" s="113" t="s">
        <v>153</v>
      </c>
      <c r="B81" s="92">
        <v>2014</v>
      </c>
      <c r="C81" s="2">
        <v>2015</v>
      </c>
    </row>
    <row r="82" spans="1:3" ht="12.75" customHeight="1">
      <c r="A82" s="8" t="s">
        <v>70</v>
      </c>
      <c r="B82" s="93">
        <v>0</v>
      </c>
      <c r="C82" s="10">
        <v>0</v>
      </c>
    </row>
    <row r="83" spans="1:3" ht="12">
      <c r="A83" s="4" t="s">
        <v>122</v>
      </c>
      <c r="B83" s="86">
        <v>450</v>
      </c>
      <c r="C83" s="110">
        <v>0</v>
      </c>
    </row>
    <row r="84" spans="1:3" ht="12">
      <c r="A84" s="4" t="s">
        <v>172</v>
      </c>
      <c r="B84" s="86">
        <v>700</v>
      </c>
      <c r="C84" s="110">
        <v>0</v>
      </c>
    </row>
    <row r="85" spans="1:3" ht="12">
      <c r="A85" s="4" t="s">
        <v>173</v>
      </c>
      <c r="B85" s="86">
        <v>650</v>
      </c>
      <c r="C85" s="110">
        <v>0</v>
      </c>
    </row>
    <row r="86" spans="1:3" ht="12">
      <c r="A86" s="124" t="s">
        <v>293</v>
      </c>
      <c r="B86" s="125">
        <v>0</v>
      </c>
      <c r="C86" s="110">
        <v>250</v>
      </c>
    </row>
    <row r="87" spans="1:3" ht="12">
      <c r="A87" s="124" t="s">
        <v>292</v>
      </c>
      <c r="B87" s="125">
        <v>0</v>
      </c>
      <c r="C87" s="110">
        <v>700</v>
      </c>
    </row>
    <row r="88" spans="1:3" ht="12">
      <c r="A88" s="124" t="s">
        <v>249</v>
      </c>
      <c r="B88" s="125">
        <v>600</v>
      </c>
      <c r="C88" s="110">
        <v>750</v>
      </c>
    </row>
    <row r="89" spans="1:3" ht="12">
      <c r="A89" s="4" t="s">
        <v>298</v>
      </c>
      <c r="B89" s="86">
        <v>50</v>
      </c>
      <c r="C89" s="5">
        <v>80</v>
      </c>
    </row>
    <row r="90" spans="1:3" ht="12">
      <c r="A90" s="4" t="s">
        <v>111</v>
      </c>
      <c r="B90" s="86">
        <v>100</v>
      </c>
      <c r="C90" s="5">
        <v>100</v>
      </c>
    </row>
    <row r="91" spans="1:3" ht="12">
      <c r="A91" s="4" t="s">
        <v>72</v>
      </c>
      <c r="B91" s="86">
        <v>100</v>
      </c>
      <c r="C91" s="5">
        <v>100</v>
      </c>
    </row>
    <row r="92" spans="1:3" ht="12.75" thickBot="1">
      <c r="A92" s="4" t="s">
        <v>73</v>
      </c>
      <c r="B92" s="86">
        <v>50</v>
      </c>
      <c r="C92" s="97">
        <v>60</v>
      </c>
    </row>
    <row r="93" spans="1:3" ht="12.75" thickBot="1">
      <c r="A93" s="128" t="s">
        <v>49</v>
      </c>
      <c r="B93" s="105">
        <f>SUM(B82:B92)</f>
        <v>2700</v>
      </c>
      <c r="C93" s="98">
        <f>SUM(C82:C92)</f>
        <v>2040</v>
      </c>
    </row>
    <row r="94" spans="1:2" ht="12.75" thickBot="1">
      <c r="A94" s="2"/>
      <c r="B94" s="91"/>
    </row>
    <row r="95" spans="1:3" ht="12.75" thickBot="1">
      <c r="A95" s="7" t="s">
        <v>155</v>
      </c>
      <c r="B95" s="92">
        <v>2014</v>
      </c>
      <c r="C95" s="2">
        <v>2015</v>
      </c>
    </row>
    <row r="96" spans="1:3" ht="12">
      <c r="A96" s="8" t="s">
        <v>117</v>
      </c>
      <c r="B96" s="93">
        <v>70</v>
      </c>
      <c r="C96" s="10">
        <v>250</v>
      </c>
    </row>
    <row r="97" spans="1:3" ht="12">
      <c r="A97" s="4" t="s">
        <v>115</v>
      </c>
      <c r="B97" s="86">
        <v>170</v>
      </c>
      <c r="C97" s="5">
        <v>200</v>
      </c>
    </row>
    <row r="98" spans="1:3" ht="12">
      <c r="A98" s="4" t="s">
        <v>74</v>
      </c>
      <c r="B98" s="86">
        <v>300</v>
      </c>
      <c r="C98" s="5">
        <v>300</v>
      </c>
    </row>
    <row r="99" spans="1:3" ht="12">
      <c r="A99" s="4" t="s">
        <v>248</v>
      </c>
      <c r="B99" s="86">
        <v>500</v>
      </c>
      <c r="C99" s="5">
        <v>650</v>
      </c>
    </row>
    <row r="100" spans="1:3" ht="12">
      <c r="A100" s="4" t="s">
        <v>75</v>
      </c>
      <c r="B100" s="86">
        <v>700</v>
      </c>
      <c r="C100" s="5">
        <v>800</v>
      </c>
    </row>
    <row r="101" spans="1:3" ht="12">
      <c r="A101" s="4" t="s">
        <v>76</v>
      </c>
      <c r="B101" s="86">
        <v>600</v>
      </c>
      <c r="C101" s="5">
        <v>500</v>
      </c>
    </row>
    <row r="102" spans="1:3" ht="12.75" thickBot="1">
      <c r="A102" s="4" t="s">
        <v>77</v>
      </c>
      <c r="B102" s="109">
        <v>360</v>
      </c>
      <c r="C102" s="97">
        <v>300</v>
      </c>
    </row>
    <row r="103" spans="1:3" ht="12.75" thickBot="1">
      <c r="A103" s="129" t="s">
        <v>49</v>
      </c>
      <c r="B103" s="88">
        <f>SUM(B96:B102)</f>
        <v>2700</v>
      </c>
      <c r="C103" s="98">
        <f>SUM(C96:C102)</f>
        <v>3000</v>
      </c>
    </row>
    <row r="104" ht="12.75" thickBot="1">
      <c r="A104" s="11"/>
    </row>
    <row r="105" spans="1:3" ht="12.75" thickBot="1">
      <c r="A105" s="7" t="s">
        <v>156</v>
      </c>
      <c r="B105" s="92">
        <v>2014</v>
      </c>
      <c r="C105" s="2">
        <v>2015</v>
      </c>
    </row>
    <row r="106" spans="1:3" ht="12">
      <c r="A106" s="8" t="s">
        <v>78</v>
      </c>
      <c r="B106" s="93">
        <v>250</v>
      </c>
      <c r="C106" s="5">
        <v>230</v>
      </c>
    </row>
    <row r="107" spans="1:3" ht="12">
      <c r="A107" s="4" t="s">
        <v>79</v>
      </c>
      <c r="B107" s="86">
        <v>270</v>
      </c>
      <c r="C107" s="5">
        <v>250</v>
      </c>
    </row>
    <row r="108" spans="1:3" ht="12">
      <c r="A108" s="4" t="s">
        <v>80</v>
      </c>
      <c r="B108" s="86">
        <v>400</v>
      </c>
      <c r="C108" s="5">
        <v>320</v>
      </c>
    </row>
    <row r="109" spans="1:3" ht="12">
      <c r="A109" s="4" t="s">
        <v>81</v>
      </c>
      <c r="B109" s="86">
        <v>600</v>
      </c>
      <c r="C109" s="5">
        <v>500</v>
      </c>
    </row>
    <row r="110" spans="1:3" ht="12">
      <c r="A110" s="4" t="s">
        <v>82</v>
      </c>
      <c r="B110" s="86">
        <v>100</v>
      </c>
      <c r="C110" s="5">
        <v>100</v>
      </c>
    </row>
    <row r="111" spans="1:3" ht="12">
      <c r="A111" s="4" t="s">
        <v>163</v>
      </c>
      <c r="B111" s="86">
        <v>150</v>
      </c>
      <c r="C111" s="5">
        <v>150</v>
      </c>
    </row>
    <row r="112" spans="1:3" ht="12">
      <c r="A112" s="4" t="s">
        <v>109</v>
      </c>
      <c r="B112" s="86">
        <v>30</v>
      </c>
      <c r="C112" s="5">
        <v>50</v>
      </c>
    </row>
    <row r="113" spans="1:3" ht="12.75" thickBot="1">
      <c r="A113" s="4" t="s">
        <v>306</v>
      </c>
      <c r="B113" s="86">
        <v>900</v>
      </c>
      <c r="C113" s="97">
        <v>1000</v>
      </c>
    </row>
    <row r="114" spans="1:3" ht="12.75" thickBot="1">
      <c r="A114" s="3" t="s">
        <v>49</v>
      </c>
      <c r="B114" s="105">
        <f>SUM(B106:B113)</f>
        <v>2700</v>
      </c>
      <c r="C114" s="98">
        <f>SUM(C106:C113)</f>
        <v>2600</v>
      </c>
    </row>
    <row r="115" spans="1:2" ht="12">
      <c r="A115" s="6"/>
      <c r="B115" s="83"/>
    </row>
    <row r="116" spans="1:2" ht="12">
      <c r="A116" s="6"/>
      <c r="B116" s="83"/>
    </row>
    <row r="117" spans="1:2" ht="12">
      <c r="A117" s="6"/>
      <c r="B117" s="83"/>
    </row>
    <row r="118" spans="1:2" ht="12">
      <c r="A118" s="6"/>
      <c r="B118" s="83"/>
    </row>
    <row r="119" ht="12.75" thickBot="1">
      <c r="A119" s="6"/>
    </row>
    <row r="120" ht="12.75" thickBot="1">
      <c r="A120" s="2" t="s">
        <v>127</v>
      </c>
    </row>
    <row r="121" spans="1:3" ht="12.75" thickBot="1">
      <c r="A121" s="7" t="s">
        <v>83</v>
      </c>
      <c r="B121" s="92">
        <v>2014</v>
      </c>
      <c r="C121" s="2">
        <v>2015</v>
      </c>
    </row>
    <row r="122" spans="1:3" ht="12">
      <c r="A122" s="8" t="s">
        <v>71</v>
      </c>
      <c r="B122" s="93">
        <v>50</v>
      </c>
      <c r="C122" s="5">
        <v>50</v>
      </c>
    </row>
    <row r="123" spans="1:3" ht="12">
      <c r="A123" s="8" t="s">
        <v>178</v>
      </c>
      <c r="B123" s="93">
        <v>200</v>
      </c>
      <c r="C123" s="5">
        <v>200</v>
      </c>
    </row>
    <row r="124" spans="1:3" ht="12">
      <c r="A124" s="8" t="s">
        <v>299</v>
      </c>
      <c r="B124" s="93">
        <v>250</v>
      </c>
      <c r="C124" s="5">
        <v>200</v>
      </c>
    </row>
    <row r="125" spans="1:3" ht="12.75" thickBot="1">
      <c r="A125" s="124" t="s">
        <v>300</v>
      </c>
      <c r="B125" s="125">
        <v>200</v>
      </c>
      <c r="C125" s="126">
        <v>0</v>
      </c>
    </row>
    <row r="126" spans="1:3" ht="12.75" thickBot="1">
      <c r="A126" s="3" t="s">
        <v>49</v>
      </c>
      <c r="B126" s="105">
        <f>SUM(B122:B125)</f>
        <v>700</v>
      </c>
      <c r="C126" s="98">
        <f>SUM(C122:C125)</f>
        <v>450</v>
      </c>
    </row>
    <row r="127" ht="12">
      <c r="A127" s="6"/>
    </row>
    <row r="128" ht="12.75" thickBot="1">
      <c r="A128" s="6"/>
    </row>
    <row r="129" ht="12.75" thickBot="1">
      <c r="A129" s="2" t="s">
        <v>128</v>
      </c>
    </row>
    <row r="130" spans="1:3" ht="12.75" thickBot="1">
      <c r="A130" s="7" t="s">
        <v>84</v>
      </c>
      <c r="B130" s="92">
        <v>2014</v>
      </c>
      <c r="C130" s="2">
        <v>2015</v>
      </c>
    </row>
    <row r="131" spans="1:3" ht="12">
      <c r="A131" s="8" t="s">
        <v>85</v>
      </c>
      <c r="B131" s="93">
        <v>90</v>
      </c>
      <c r="C131" s="5">
        <v>90</v>
      </c>
    </row>
    <row r="132" spans="1:3" ht="12">
      <c r="A132" s="4" t="s">
        <v>86</v>
      </c>
      <c r="B132" s="86">
        <v>60</v>
      </c>
      <c r="C132" s="5">
        <v>40</v>
      </c>
    </row>
    <row r="133" spans="1:3" ht="12">
      <c r="A133" s="4" t="s">
        <v>179</v>
      </c>
      <c r="B133" s="86">
        <v>0</v>
      </c>
      <c r="C133" s="5">
        <v>200</v>
      </c>
    </row>
    <row r="134" spans="1:3" ht="12">
      <c r="A134" s="4" t="s">
        <v>145</v>
      </c>
      <c r="B134" s="86">
        <v>130</v>
      </c>
      <c r="C134" s="5">
        <v>200</v>
      </c>
    </row>
    <row r="135" spans="1:3" ht="12">
      <c r="A135" s="4" t="s">
        <v>87</v>
      </c>
      <c r="B135" s="86">
        <v>650</v>
      </c>
      <c r="C135" s="5">
        <v>600</v>
      </c>
    </row>
    <row r="136" spans="1:3" ht="12">
      <c r="A136" s="4" t="s">
        <v>301</v>
      </c>
      <c r="B136" s="86">
        <v>120</v>
      </c>
      <c r="C136" s="5">
        <v>120</v>
      </c>
    </row>
    <row r="137" spans="1:3" ht="12">
      <c r="A137" s="4" t="s">
        <v>88</v>
      </c>
      <c r="B137" s="86">
        <v>460</v>
      </c>
      <c r="C137" s="5">
        <v>500</v>
      </c>
    </row>
    <row r="138" spans="1:3" ht="12">
      <c r="A138" s="4" t="s">
        <v>191</v>
      </c>
      <c r="B138" s="86">
        <v>500</v>
      </c>
      <c r="C138" s="5">
        <v>400</v>
      </c>
    </row>
    <row r="139" spans="1:3" ht="12">
      <c r="A139" s="4" t="s">
        <v>144</v>
      </c>
      <c r="B139" s="86">
        <v>50</v>
      </c>
      <c r="C139" s="5">
        <v>60</v>
      </c>
    </row>
    <row r="140" spans="1:3" ht="12">
      <c r="A140" s="4" t="s">
        <v>159</v>
      </c>
      <c r="B140" s="86">
        <v>80</v>
      </c>
      <c r="C140" s="5">
        <v>80</v>
      </c>
    </row>
    <row r="141" spans="1:3" ht="12">
      <c r="A141" s="4" t="s">
        <v>89</v>
      </c>
      <c r="B141" s="86">
        <v>10</v>
      </c>
      <c r="C141" s="5">
        <v>10</v>
      </c>
    </row>
    <row r="142" spans="1:3" ht="12.75" thickBot="1">
      <c r="A142" s="4" t="s">
        <v>90</v>
      </c>
      <c r="B142" s="86">
        <v>50</v>
      </c>
      <c r="C142" s="97">
        <v>50</v>
      </c>
    </row>
    <row r="143" spans="1:3" ht="12.75" thickBot="1">
      <c r="A143" s="3" t="s">
        <v>49</v>
      </c>
      <c r="B143" s="105">
        <f>SUM(B131:B142)</f>
        <v>2200</v>
      </c>
      <c r="C143" s="98">
        <f>SUM(C131:C142)</f>
        <v>2350</v>
      </c>
    </row>
    <row r="144" ht="12">
      <c r="A144" s="6"/>
    </row>
    <row r="145" ht="12.75" thickBot="1">
      <c r="A145" s="6"/>
    </row>
    <row r="146" ht="12.75" thickBot="1">
      <c r="A146" s="2" t="s">
        <v>211</v>
      </c>
    </row>
    <row r="147" spans="1:3" ht="12.75" thickBot="1">
      <c r="A147" s="7" t="s">
        <v>91</v>
      </c>
      <c r="B147" s="92">
        <v>2014</v>
      </c>
      <c r="C147" s="2">
        <v>2015</v>
      </c>
    </row>
    <row r="148" spans="1:3" ht="12">
      <c r="A148" s="8" t="s">
        <v>212</v>
      </c>
      <c r="B148" s="93">
        <v>350</v>
      </c>
      <c r="C148" s="94">
        <v>350</v>
      </c>
    </row>
    <row r="149" spans="1:3" ht="12">
      <c r="A149" s="4" t="s">
        <v>92</v>
      </c>
      <c r="B149" s="86">
        <v>0</v>
      </c>
      <c r="C149" s="67">
        <v>0</v>
      </c>
    </row>
    <row r="150" spans="1:3" ht="12">
      <c r="A150" s="4" t="s">
        <v>93</v>
      </c>
      <c r="B150" s="86">
        <v>40</v>
      </c>
      <c r="C150" s="67">
        <v>40</v>
      </c>
    </row>
    <row r="151" spans="1:3" ht="12">
      <c r="A151" s="4" t="s">
        <v>94</v>
      </c>
      <c r="B151" s="86">
        <v>100</v>
      </c>
      <c r="C151" s="67">
        <v>100</v>
      </c>
    </row>
    <row r="152" spans="1:3" ht="12">
      <c r="A152" s="4" t="s">
        <v>95</v>
      </c>
      <c r="B152" s="86">
        <v>15</v>
      </c>
      <c r="C152" s="67">
        <v>15</v>
      </c>
    </row>
    <row r="153" spans="1:3" ht="12">
      <c r="A153" s="4" t="s">
        <v>303</v>
      </c>
      <c r="B153" s="86">
        <v>280</v>
      </c>
      <c r="C153" s="67">
        <v>280</v>
      </c>
    </row>
    <row r="154" spans="1:3" ht="12">
      <c r="A154" s="4" t="s">
        <v>96</v>
      </c>
      <c r="B154" s="86">
        <v>2.5</v>
      </c>
      <c r="C154" s="67">
        <v>2.5</v>
      </c>
    </row>
    <row r="155" spans="1:3" ht="12.75" thickBot="1">
      <c r="A155" s="4" t="s">
        <v>97</v>
      </c>
      <c r="B155" s="86">
        <v>2.5</v>
      </c>
      <c r="C155" s="67">
        <v>2.5</v>
      </c>
    </row>
    <row r="156" spans="1:3" ht="12.75" thickBot="1">
      <c r="A156" s="3" t="s">
        <v>49</v>
      </c>
      <c r="B156" s="105">
        <f>SUM(B148:B155)</f>
        <v>790</v>
      </c>
      <c r="C156" s="98">
        <f>SUM(C148:C155)</f>
        <v>790</v>
      </c>
    </row>
    <row r="157" ht="12">
      <c r="A157" s="59"/>
    </row>
    <row r="158" ht="12.75" thickBot="1">
      <c r="A158" s="59"/>
    </row>
    <row r="159" ht="12.75" thickBot="1">
      <c r="A159" s="2" t="s">
        <v>129</v>
      </c>
    </row>
    <row r="160" spans="1:3" ht="12.75" thickBot="1">
      <c r="A160" s="130" t="s">
        <v>100</v>
      </c>
      <c r="B160" s="92">
        <v>2014</v>
      </c>
      <c r="C160" s="2">
        <v>2015</v>
      </c>
    </row>
    <row r="161" spans="1:3" ht="12">
      <c r="A161" s="8" t="s">
        <v>101</v>
      </c>
      <c r="B161" s="93">
        <v>50</v>
      </c>
      <c r="C161" s="94">
        <v>0</v>
      </c>
    </row>
    <row r="162" spans="1:3" ht="12">
      <c r="A162" s="4" t="s">
        <v>131</v>
      </c>
      <c r="B162" s="86">
        <v>120</v>
      </c>
      <c r="C162" s="67">
        <v>200</v>
      </c>
    </row>
    <row r="163" spans="1:3" ht="12">
      <c r="A163" s="4" t="s">
        <v>102</v>
      </c>
      <c r="B163" s="86">
        <v>10</v>
      </c>
      <c r="C163" s="67">
        <v>10</v>
      </c>
    </row>
    <row r="164" spans="1:3" ht="12">
      <c r="A164" s="4" t="s">
        <v>118</v>
      </c>
      <c r="B164" s="86">
        <v>10</v>
      </c>
      <c r="C164" s="67">
        <v>20</v>
      </c>
    </row>
    <row r="165" spans="1:3" ht="12">
      <c r="A165" s="4" t="s">
        <v>151</v>
      </c>
      <c r="B165" s="86">
        <v>50</v>
      </c>
      <c r="C165" s="67">
        <v>50</v>
      </c>
    </row>
    <row r="166" spans="1:3" ht="12">
      <c r="A166" s="4" t="s">
        <v>148</v>
      </c>
      <c r="B166" s="86">
        <v>60</v>
      </c>
      <c r="C166" s="67">
        <v>60</v>
      </c>
    </row>
    <row r="167" spans="1:3" ht="12">
      <c r="A167" s="4" t="s">
        <v>180</v>
      </c>
      <c r="B167" s="86">
        <v>250</v>
      </c>
      <c r="C167" s="67">
        <v>210</v>
      </c>
    </row>
    <row r="168" spans="1:3" ht="12.75" thickBot="1">
      <c r="A168" s="4" t="s">
        <v>157</v>
      </c>
      <c r="B168" s="86">
        <v>250</v>
      </c>
      <c r="C168" s="67">
        <v>250</v>
      </c>
    </row>
    <row r="169" spans="1:3" ht="12.75" thickBot="1">
      <c r="A169" s="3" t="s">
        <v>49</v>
      </c>
      <c r="B169" s="105">
        <f>SUM(B161:B168)</f>
        <v>800</v>
      </c>
      <c r="C169" s="98">
        <f>SUM(C161:C168)</f>
        <v>800</v>
      </c>
    </row>
    <row r="170" spans="1:2" ht="12">
      <c r="A170" s="59"/>
      <c r="B170" s="83"/>
    </row>
    <row r="171" spans="1:2" ht="12">
      <c r="A171" s="59"/>
      <c r="B171" s="83"/>
    </row>
    <row r="172" spans="1:2" ht="12">
      <c r="A172" s="6"/>
      <c r="B172" s="83"/>
    </row>
    <row r="173" spans="1:2" ht="12">
      <c r="A173" s="6"/>
      <c r="B173" s="83"/>
    </row>
    <row r="174" ht="12">
      <c r="A174" s="6"/>
    </row>
    <row r="175" ht="12">
      <c r="A175" s="6"/>
    </row>
    <row r="176" ht="12.75" thickBot="1">
      <c r="A176" s="6"/>
    </row>
    <row r="177" ht="12.75" thickBot="1">
      <c r="A177" s="2" t="s">
        <v>130</v>
      </c>
    </row>
    <row r="178" spans="1:3" ht="12.75" thickBot="1">
      <c r="A178" s="7" t="s">
        <v>103</v>
      </c>
      <c r="B178" s="92">
        <v>2014</v>
      </c>
      <c r="C178" s="2">
        <v>2015</v>
      </c>
    </row>
    <row r="179" spans="1:3" ht="12">
      <c r="A179" s="8" t="s">
        <v>104</v>
      </c>
      <c r="B179" s="93">
        <v>20</v>
      </c>
      <c r="C179" s="94">
        <v>20</v>
      </c>
    </row>
    <row r="180" spans="1:3" ht="12">
      <c r="A180" s="4" t="s">
        <v>149</v>
      </c>
      <c r="B180" s="86">
        <v>280</v>
      </c>
      <c r="C180" s="67">
        <v>200</v>
      </c>
    </row>
    <row r="181" spans="1:3" ht="12">
      <c r="A181" s="4" t="s">
        <v>150</v>
      </c>
      <c r="B181" s="86">
        <v>100</v>
      </c>
      <c r="C181" s="67">
        <v>100</v>
      </c>
    </row>
    <row r="182" spans="1:3" ht="12.75" thickBot="1">
      <c r="A182" s="4" t="s">
        <v>243</v>
      </c>
      <c r="B182" s="86">
        <v>600</v>
      </c>
      <c r="C182" s="67">
        <v>430</v>
      </c>
    </row>
    <row r="183" spans="1:3" ht="12.75" thickBot="1">
      <c r="A183" s="3" t="s">
        <v>49</v>
      </c>
      <c r="B183" s="105">
        <f>SUM(B179:B182)</f>
        <v>1000</v>
      </c>
      <c r="C183" s="98">
        <f>SUM(C179:C182)</f>
        <v>750</v>
      </c>
    </row>
    <row r="184" spans="1:2" ht="12">
      <c r="A184" s="6"/>
      <c r="B184" s="83"/>
    </row>
    <row r="185" ht="12.75" thickBot="1"/>
    <row r="186" spans="1:3" ht="12.75" thickBot="1">
      <c r="A186" s="11"/>
      <c r="B186" s="92">
        <v>2014</v>
      </c>
      <c r="C186" s="2">
        <v>2015</v>
      </c>
    </row>
    <row r="187" spans="1:2" ht="12.75" thickBot="1">
      <c r="A187" s="56" t="s">
        <v>154</v>
      </c>
      <c r="B187" s="96"/>
    </row>
    <row r="188" spans="1:3" ht="12">
      <c r="A188" s="57" t="s">
        <v>175</v>
      </c>
      <c r="B188" s="86">
        <v>50</v>
      </c>
      <c r="C188" s="67">
        <v>60</v>
      </c>
    </row>
    <row r="189" spans="1:3" ht="12">
      <c r="A189" s="57" t="s">
        <v>110</v>
      </c>
      <c r="B189" s="86">
        <v>100</v>
      </c>
      <c r="C189" s="67">
        <v>100</v>
      </c>
    </row>
    <row r="190" spans="1:3" ht="12">
      <c r="A190" s="57" t="s">
        <v>244</v>
      </c>
      <c r="B190" s="86">
        <v>150</v>
      </c>
      <c r="C190" s="67">
        <v>250</v>
      </c>
    </row>
    <row r="191" spans="1:3" ht="12">
      <c r="A191" s="57" t="s">
        <v>302</v>
      </c>
      <c r="B191" s="86">
        <v>300</v>
      </c>
      <c r="C191" s="67">
        <v>300</v>
      </c>
    </row>
    <row r="192" spans="1:3" ht="12">
      <c r="A192" s="57" t="s">
        <v>177</v>
      </c>
      <c r="B192" s="86">
        <v>10</v>
      </c>
      <c r="C192" s="67">
        <v>30</v>
      </c>
    </row>
    <row r="193" spans="1:3" ht="12">
      <c r="A193" s="57" t="s">
        <v>176</v>
      </c>
      <c r="B193" s="86">
        <v>20</v>
      </c>
      <c r="C193" s="67">
        <v>30</v>
      </c>
    </row>
    <row r="194" spans="1:3" ht="12.75" thickBot="1">
      <c r="A194" s="58" t="s">
        <v>174</v>
      </c>
      <c r="B194" s="86">
        <v>10</v>
      </c>
      <c r="C194" s="100">
        <v>30</v>
      </c>
    </row>
    <row r="195" spans="1:3" ht="12.75" thickBot="1">
      <c r="A195" s="3" t="s">
        <v>49</v>
      </c>
      <c r="B195" s="105">
        <f>SUM(B188:B194)</f>
        <v>640</v>
      </c>
      <c r="C195" s="89">
        <f>SUM(C188:C194)</f>
        <v>800</v>
      </c>
    </row>
    <row r="197" ht="12.75" thickBot="1"/>
    <row r="198" spans="1:3" ht="12.75" thickBot="1">
      <c r="A198" s="11" t="s">
        <v>205</v>
      </c>
      <c r="B198" s="85">
        <v>2014</v>
      </c>
      <c r="C198" s="99">
        <v>2015</v>
      </c>
    </row>
    <row r="199" spans="1:3" ht="12">
      <c r="A199" s="70" t="s">
        <v>213</v>
      </c>
      <c r="B199" s="106">
        <v>1700</v>
      </c>
      <c r="C199" s="67">
        <v>1500</v>
      </c>
    </row>
    <row r="200" spans="1:3" ht="12">
      <c r="A200" s="71" t="s">
        <v>214</v>
      </c>
      <c r="B200" s="105">
        <v>1000</v>
      </c>
      <c r="C200" s="67">
        <v>1000</v>
      </c>
    </row>
    <row r="201" spans="1:3" ht="12.75" thickBot="1">
      <c r="A201" s="71" t="s">
        <v>215</v>
      </c>
      <c r="B201" s="105">
        <v>300</v>
      </c>
      <c r="C201" s="100">
        <v>500</v>
      </c>
    </row>
    <row r="202" spans="1:3" ht="12.75" thickBot="1">
      <c r="A202" s="72" t="s">
        <v>49</v>
      </c>
      <c r="B202" s="107">
        <f>SUM(B199:B201)</f>
        <v>3000</v>
      </c>
      <c r="C202" s="89">
        <f>SUM(C199:C201)</f>
        <v>3000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rozpočtu&amp;C2015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2015-01-19T14:06:13Z</cp:lastPrinted>
  <dcterms:created xsi:type="dcterms:W3CDTF">2004-05-27T05:38:09Z</dcterms:created>
  <dcterms:modified xsi:type="dcterms:W3CDTF">2015-01-20T13:25:25Z</dcterms:modified>
  <cp:category/>
  <cp:version/>
  <cp:contentType/>
  <cp:contentStatus/>
</cp:coreProperties>
</file>